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FORMS for Website - Current\TILs CDs LEs\October 2021\"/>
    </mc:Choice>
  </mc:AlternateContent>
  <xr:revisionPtr revIDLastSave="0" documentId="13_ncr:1_{AED8AAE7-CEC1-4D1D-B1CC-C0D1029E1D78}" xr6:coauthVersionLast="46" xr6:coauthVersionMax="46" xr10:uidLastSave="{00000000-0000-0000-0000-000000000000}"/>
  <workbookProtection workbookAlgorithmName="SHA-512" workbookHashValue="SljccpvkP3ONsyr9M/5CSiEtF0IRgl7ARPuc5OWO0MRMLZ6uPKgh9CvuWL4HvTQc2fMBNbx3Da7itJwBwT187A==" workbookSaltValue="SjFsdi7ZsnM5l5f07qwf1g==" workbookSpinCount="100000" lockStructure="1"/>
  <bookViews>
    <workbookView xWindow="28680" yWindow="-2730" windowWidth="24240" windowHeight="13140" xr2:uid="{00000000-000D-0000-FFFF-FFFF00000000}"/>
  </bookViews>
  <sheets>
    <sheet name="LoanEstimate" sheetId="1" r:id="rId1"/>
    <sheet name="AmortSch" sheetId="2" state="hidden" r:id="rId2"/>
  </sheets>
  <definedNames>
    <definedName name="_xlnm.Print_Area" localSheetId="0">LoanEstimate!$A$1:$F$96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2" l="1"/>
  <c r="F2" i="2"/>
  <c r="B28" i="1" l="1"/>
  <c r="J2" i="2" l="1"/>
  <c r="I2" i="2"/>
  <c r="F3" i="2" l="1"/>
  <c r="B1" i="2"/>
  <c r="B2" i="2" l="1"/>
  <c r="J16" i="2" s="1"/>
  <c r="B50" i="1" s="1"/>
  <c r="C6" i="2"/>
  <c r="E6" i="2" s="1"/>
  <c r="D6" i="2"/>
  <c r="D10" i="2" l="1"/>
  <c r="J14" i="2"/>
  <c r="B3" i="2"/>
  <c r="B49" i="1" s="1"/>
  <c r="H6" i="2"/>
  <c r="H2" i="2"/>
  <c r="F6" i="2"/>
  <c r="I6" i="2" l="1"/>
  <c r="B48" i="1" s="1"/>
  <c r="G6" i="2"/>
  <c r="B17" i="1" s="1"/>
  <c r="B23" i="1" l="1"/>
  <c r="B26" i="1" s="1"/>
  <c r="C8" i="2" l="1"/>
  <c r="D8" i="2" l="1"/>
  <c r="D11" i="2" s="1"/>
  <c r="C12" i="2" l="1"/>
  <c r="E8" i="2"/>
  <c r="F8" i="2" s="1"/>
</calcChain>
</file>

<file path=xl/sharedStrings.xml><?xml version="1.0" encoding="utf-8"?>
<sst xmlns="http://schemas.openxmlformats.org/spreadsheetml/2006/main" count="104" uniqueCount="98">
  <si>
    <t>Loan Estimate</t>
  </si>
  <si>
    <t>Date Issued</t>
  </si>
  <si>
    <t>Applicants</t>
  </si>
  <si>
    <t>Sales Price</t>
  </si>
  <si>
    <t>Loan Term</t>
  </si>
  <si>
    <t>Purpose</t>
  </si>
  <si>
    <t>Product</t>
  </si>
  <si>
    <t>Loan Type</t>
  </si>
  <si>
    <t>Loan #</t>
  </si>
  <si>
    <t>Purchase</t>
  </si>
  <si>
    <t>Conventional</t>
  </si>
  <si>
    <t>Fixed Rate</t>
  </si>
  <si>
    <t>Loan Terms</t>
  </si>
  <si>
    <t>Loan Amount</t>
  </si>
  <si>
    <t>Interest Rate</t>
  </si>
  <si>
    <t>Prepayment Penalty</t>
  </si>
  <si>
    <t>Balloon Payment</t>
  </si>
  <si>
    <t>Does this loan have these features?</t>
  </si>
  <si>
    <t>NO</t>
  </si>
  <si>
    <t>Projected Payments</t>
  </si>
  <si>
    <t>Payment Calculation</t>
  </si>
  <si>
    <t>Principal &amp; Interest</t>
  </si>
  <si>
    <t>Mortgage Insurance</t>
  </si>
  <si>
    <t>Estimated Escrow</t>
  </si>
  <si>
    <t>Estimated Total Monthly Payment</t>
  </si>
  <si>
    <t>Original Loan Amount</t>
  </si>
  <si>
    <t>Accured Interest</t>
  </si>
  <si>
    <t>Loan Amount for Repayment</t>
  </si>
  <si>
    <t>Balance</t>
  </si>
  <si>
    <t>Principal</t>
  </si>
  <si>
    <t>Interest</t>
  </si>
  <si>
    <t>Costs at Closing</t>
  </si>
  <si>
    <t>Estimated Closing Costs</t>
  </si>
  <si>
    <t>See below for details</t>
  </si>
  <si>
    <t>Loan Estimate continued on page 2</t>
  </si>
  <si>
    <t>Costs</t>
  </si>
  <si>
    <t>Program Application Fee</t>
  </si>
  <si>
    <t>Settlement Fee</t>
  </si>
  <si>
    <t>Recording Fee</t>
  </si>
  <si>
    <t>Lender</t>
  </si>
  <si>
    <t>NMLS/License ID</t>
  </si>
  <si>
    <t>Loan Officer</t>
  </si>
  <si>
    <t>Email</t>
  </si>
  <si>
    <t>Phone</t>
  </si>
  <si>
    <t>Comparisons</t>
  </si>
  <si>
    <t>Annual Percentage Rate (APR)</t>
  </si>
  <si>
    <t>Assumption</t>
  </si>
  <si>
    <t>If you sell or transfer this property to another person, we</t>
  </si>
  <si>
    <t>Late Payments</t>
  </si>
  <si>
    <t>Servicing</t>
  </si>
  <si>
    <t>Homeowner's Insurance</t>
  </si>
  <si>
    <t>Acknowledgement</t>
  </si>
  <si>
    <t>I/we understand that my/our home purchase is assisted by a downpayment loan from the Washington</t>
  </si>
  <si>
    <t>Applicant Signature</t>
  </si>
  <si>
    <t>Date</t>
  </si>
  <si>
    <t>Co-Applicant Signature</t>
  </si>
  <si>
    <t>Total of Payments</t>
  </si>
  <si>
    <t>Can this amount increase after closing?</t>
  </si>
  <si>
    <t>Washington State Housing Finance Commission</t>
  </si>
  <si>
    <t>1000 2nd Ave, Ste 2700, Seattle, WA 98104</t>
  </si>
  <si>
    <t>months</t>
  </si>
  <si>
    <t>Month</t>
  </si>
  <si>
    <t>Total Interest</t>
  </si>
  <si>
    <t>Total payments</t>
  </si>
  <si>
    <t>Balance after pay</t>
  </si>
  <si>
    <t>Loan amount</t>
  </si>
  <si>
    <t>Years</t>
  </si>
  <si>
    <t>Amount Financed</t>
  </si>
  <si>
    <t>mo payment</t>
  </si>
  <si>
    <t>APR</t>
  </si>
  <si>
    <t>YES</t>
  </si>
  <si>
    <t>Finance Charge</t>
  </si>
  <si>
    <t>State Housing Finance Commission (Commission).  I/we understand that the Commission will require the</t>
  </si>
  <si>
    <t>loan to be repaid in full if:</t>
  </si>
  <si>
    <t>I/we further understand that, in the event the Commission requires repayment prior to the maturity date,</t>
  </si>
  <si>
    <t>on the loan.</t>
  </si>
  <si>
    <t xml:space="preserve">          * the home is no longer my/our principal residence,</t>
  </si>
  <si>
    <t xml:space="preserve">          * the home is sold or transferred, </t>
  </si>
  <si>
    <t xml:space="preserve">          * or if the first mortgage is paid off or refinanced.</t>
  </si>
  <si>
    <t>Other Considerations</t>
  </si>
  <si>
    <t>By signing, you are only confirming you have received this form.  You do not have to accept this loan because you have signed or received this form.</t>
  </si>
  <si>
    <t>Confirm Receipt</t>
  </si>
  <si>
    <t>Total Interest Percentage(TIP)</t>
  </si>
  <si>
    <t>TIP</t>
  </si>
  <si>
    <t>The total amount of interest that you will pay over the loan term as a percentage of your loan amount.</t>
  </si>
  <si>
    <t>Your costs over the loan term expressed as a rate.  Not your interest rate</t>
  </si>
  <si>
    <t>This loan requires homeowner's insurance on the property,</t>
  </si>
  <si>
    <t>find acceptable.</t>
  </si>
  <si>
    <t>which you may obtain from a company of your choice that we</t>
  </si>
  <si>
    <t xml:space="preserve">I/we will be required to pay the accrued interest as well as the outstanding principal balance </t>
  </si>
  <si>
    <t>There is no Late Payment Fee associated with this mortgage.</t>
  </si>
  <si>
    <t>Property Address</t>
  </si>
  <si>
    <t>Monthly Principal &amp; Interest</t>
  </si>
  <si>
    <t>We intend to transfer servicing of your loan.</t>
  </si>
  <si>
    <t xml:space="preserve">         will not allow assumptions of this loan on the original terms.</t>
  </si>
  <si>
    <t xml:space="preserve">         will allow, under certain conditions, this person to assume</t>
  </si>
  <si>
    <t>this loan on the original terms if you have a VA-Guaranteed Loan</t>
  </si>
  <si>
    <t>in first lien position.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</si>
</sst>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000"/>
    <numFmt numFmtId="166" formatCode="0.0000000%"/>
    <numFmt numFmtId="167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5" fillId="0" borderId="0" xfId="0" applyFont="1" applyBorder="1"/>
    <xf numFmtId="0" fontId="3" fillId="2" borderId="0" xfId="0" applyFont="1" applyFill="1" applyBorder="1" applyAlignment="1">
      <alignment wrapText="1"/>
    </xf>
    <xf numFmtId="8" fontId="0" fillId="0" borderId="0" xfId="0" applyNumberFormat="1"/>
    <xf numFmtId="10" fontId="0" fillId="0" borderId="0" xfId="0" applyNumberFormat="1"/>
    <xf numFmtId="0" fontId="7" fillId="2" borderId="0" xfId="0" applyFont="1" applyFill="1" applyBorder="1"/>
    <xf numFmtId="0" fontId="0" fillId="2" borderId="0" xfId="0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8" fillId="3" borderId="0" xfId="0" applyFont="1" applyFill="1" applyBorder="1"/>
    <xf numFmtId="0" fontId="2" fillId="2" borderId="0" xfId="0" applyFont="1" applyFill="1" applyBorder="1"/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2" xfId="0" applyFill="1" applyBorder="1"/>
    <xf numFmtId="0" fontId="9" fillId="2" borderId="0" xfId="0" applyFont="1" applyFill="1" applyBorder="1"/>
    <xf numFmtId="0" fontId="4" fillId="2" borderId="0" xfId="0" applyFont="1" applyFill="1" applyBorder="1" applyAlignment="1">
      <alignment horizontal="left"/>
    </xf>
    <xf numFmtId="165" fontId="0" fillId="0" borderId="0" xfId="0" applyNumberFormat="1"/>
    <xf numFmtId="44" fontId="0" fillId="0" borderId="0" xfId="1" applyFont="1"/>
    <xf numFmtId="0" fontId="13" fillId="0" borderId="1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left"/>
    </xf>
    <xf numFmtId="166" fontId="0" fillId="0" borderId="0" xfId="2" applyNumberFormat="1" applyFont="1"/>
    <xf numFmtId="14" fontId="4" fillId="4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Protection="1"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0" fillId="5" borderId="0" xfId="0" applyNumberFormat="1" applyFill="1" applyBorder="1" applyAlignment="1" applyProtection="1">
      <alignment horizontal="left"/>
      <protection locked="0"/>
    </xf>
    <xf numFmtId="0" fontId="0" fillId="5" borderId="0" xfId="0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1" fillId="2" borderId="0" xfId="0" applyFont="1" applyFill="1" applyBorder="1"/>
    <xf numFmtId="0" fontId="12" fillId="2" borderId="0" xfId="0" applyFont="1" applyFill="1" applyBorder="1"/>
    <xf numFmtId="0" fontId="4" fillId="4" borderId="0" xfId="0" applyFont="1" applyFill="1" applyBorder="1" applyAlignment="1" applyProtection="1">
      <alignment horizontal="left"/>
      <protection locked="0"/>
    </xf>
    <xf numFmtId="164" fontId="0" fillId="0" borderId="0" xfId="0" applyNumberFormat="1"/>
    <xf numFmtId="167" fontId="0" fillId="2" borderId="0" xfId="0" applyNumberFormat="1" applyFill="1" applyBorder="1" applyAlignment="1">
      <alignment horizontal="left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0" fillId="6" borderId="0" xfId="0" applyFill="1"/>
    <xf numFmtId="9" fontId="0" fillId="0" borderId="0" xfId="2" applyFont="1"/>
    <xf numFmtId="9" fontId="0" fillId="0" borderId="0" xfId="0" applyNumberFormat="1" applyBorder="1" applyAlignment="1">
      <alignment horizontal="left"/>
    </xf>
    <xf numFmtId="0" fontId="9" fillId="2" borderId="0" xfId="0" applyFont="1" applyFill="1" applyBorder="1" applyAlignment="1">
      <alignment vertical="top"/>
    </xf>
    <xf numFmtId="167" fontId="10" fillId="2" borderId="0" xfId="2" applyNumberFormat="1" applyFont="1" applyFill="1" applyBorder="1" applyAlignment="1">
      <alignment horizontal="left" vertical="top"/>
    </xf>
    <xf numFmtId="0" fontId="2" fillId="0" borderId="0" xfId="0" applyFont="1" applyBorder="1"/>
    <xf numFmtId="0" fontId="15" fillId="0" borderId="0" xfId="0" applyFont="1" applyAlignment="1">
      <alignment vertical="center"/>
    </xf>
    <xf numFmtId="0" fontId="0" fillId="2" borderId="0" xfId="0" applyFill="1"/>
    <xf numFmtId="0" fontId="14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0" fillId="2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2" borderId="0" xfId="0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54</xdr:row>
          <xdr:rowOff>0</xdr:rowOff>
        </xdr:from>
        <xdr:to>
          <xdr:col>1</xdr:col>
          <xdr:colOff>809625</xdr:colOff>
          <xdr:row>55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53</xdr:row>
          <xdr:rowOff>9525</xdr:rowOff>
        </xdr:from>
        <xdr:to>
          <xdr:col>1</xdr:col>
          <xdr:colOff>819150</xdr:colOff>
          <xdr:row>54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02"/>
  <sheetViews>
    <sheetView showRowColHeaders="0" tabSelected="1" zoomScale="175" zoomScaleNormal="175" workbookViewId="0">
      <selection activeCell="B5" sqref="B5"/>
    </sheetView>
  </sheetViews>
  <sheetFormatPr defaultColWidth="0" defaultRowHeight="15" zeroHeight="1" x14ac:dyDescent="0.25"/>
  <cols>
    <col min="1" max="1" width="26.28515625" style="2" customWidth="1"/>
    <col min="2" max="2" width="13" style="2" customWidth="1"/>
    <col min="3" max="3" width="8.85546875" style="2" customWidth="1"/>
    <col min="4" max="4" width="12.42578125" style="2" customWidth="1"/>
    <col min="5" max="5" width="11.28515625" style="2" customWidth="1"/>
    <col min="6" max="6" width="13.85546875" style="2" customWidth="1"/>
    <col min="7" max="7" width="8.85546875" style="2" hidden="1" customWidth="1"/>
    <col min="8" max="8" width="8.85546875" style="2" hidden="1"/>
    <col min="9" max="53" width="0" style="2" hidden="1"/>
    <col min="54" max="16383" width="8.85546875" style="2" hidden="1"/>
    <col min="16384" max="16384" width="0.42578125" style="2" customWidth="1"/>
  </cols>
  <sheetData>
    <row r="1" spans="1:7" x14ac:dyDescent="0.25">
      <c r="A1" s="36" t="s">
        <v>58</v>
      </c>
      <c r="B1" s="5"/>
    </row>
    <row r="2" spans="1:7" x14ac:dyDescent="0.25">
      <c r="A2" s="37" t="s">
        <v>59</v>
      </c>
      <c r="B2" s="5"/>
    </row>
    <row r="3" spans="1:7" ht="33.75" x14ac:dyDescent="0.5">
      <c r="A3" s="7" t="s">
        <v>0</v>
      </c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6" t="s">
        <v>1</v>
      </c>
      <c r="B5" s="30"/>
      <c r="C5" s="1"/>
      <c r="D5" s="6" t="s">
        <v>4</v>
      </c>
      <c r="E5" s="24">
        <v>360</v>
      </c>
      <c r="F5" s="5"/>
      <c r="G5" s="5"/>
    </row>
    <row r="6" spans="1:7" x14ac:dyDescent="0.25">
      <c r="A6" s="6" t="s">
        <v>2</v>
      </c>
      <c r="B6" s="31"/>
      <c r="C6" s="1"/>
      <c r="D6" s="6" t="s">
        <v>5</v>
      </c>
      <c r="E6" s="1" t="s">
        <v>9</v>
      </c>
      <c r="F6" s="5"/>
      <c r="G6" s="5"/>
    </row>
    <row r="7" spans="1:7" x14ac:dyDescent="0.25">
      <c r="A7" s="6"/>
      <c r="B7" s="31"/>
      <c r="C7" s="1"/>
      <c r="D7" s="6" t="s">
        <v>6</v>
      </c>
      <c r="E7" s="1" t="s">
        <v>11</v>
      </c>
      <c r="F7" s="5"/>
      <c r="G7" s="5"/>
    </row>
    <row r="8" spans="1:7" x14ac:dyDescent="0.25">
      <c r="A8" s="6"/>
      <c r="B8" s="31"/>
      <c r="C8" s="1"/>
      <c r="D8" s="6" t="s">
        <v>7</v>
      </c>
      <c r="E8" s="1" t="s">
        <v>10</v>
      </c>
      <c r="F8" s="5"/>
      <c r="G8" s="5"/>
    </row>
    <row r="9" spans="1:7" x14ac:dyDescent="0.25">
      <c r="A9" s="6"/>
      <c r="B9" s="31"/>
      <c r="C9" s="1"/>
      <c r="D9" s="6" t="s">
        <v>8</v>
      </c>
      <c r="E9" s="38"/>
      <c r="F9" s="5"/>
      <c r="G9" s="5"/>
    </row>
    <row r="10" spans="1:7" x14ac:dyDescent="0.25">
      <c r="A10" s="6" t="s">
        <v>91</v>
      </c>
      <c r="B10" s="31"/>
      <c r="C10" s="1"/>
      <c r="D10" s="5"/>
      <c r="E10" s="5"/>
      <c r="F10" s="5"/>
      <c r="G10" s="5"/>
    </row>
    <row r="11" spans="1:7" x14ac:dyDescent="0.25">
      <c r="A11" s="6"/>
      <c r="B11" s="31"/>
      <c r="C11" s="1"/>
      <c r="D11" s="5"/>
      <c r="E11" s="5"/>
      <c r="F11" s="5"/>
      <c r="G11" s="5"/>
    </row>
    <row r="12" spans="1:7" x14ac:dyDescent="0.25">
      <c r="A12" s="6" t="s">
        <v>3</v>
      </c>
      <c r="B12" s="32"/>
      <c r="C12" s="1"/>
      <c r="D12" s="5"/>
      <c r="E12" s="5"/>
      <c r="F12" s="5"/>
      <c r="G12" s="5"/>
    </row>
    <row r="13" spans="1:7" x14ac:dyDescent="0.25">
      <c r="C13" s="5"/>
      <c r="D13" s="5"/>
      <c r="E13" s="5"/>
      <c r="F13" s="5"/>
      <c r="G13" s="5"/>
    </row>
    <row r="14" spans="1:7" ht="21.75" thickBot="1" x14ac:dyDescent="0.4">
      <c r="A14" s="17" t="s">
        <v>12</v>
      </c>
      <c r="B14" s="5"/>
      <c r="C14" s="5" t="s">
        <v>57</v>
      </c>
      <c r="D14" s="5"/>
      <c r="E14" s="5"/>
      <c r="F14" s="5"/>
    </row>
    <row r="15" spans="1:7" ht="15.75" thickBot="1" x14ac:dyDescent="0.3">
      <c r="A15" s="6" t="s">
        <v>13</v>
      </c>
      <c r="B15" s="33"/>
      <c r="C15" s="4" t="s">
        <v>18</v>
      </c>
      <c r="D15" s="5"/>
      <c r="E15" s="5"/>
      <c r="F15" s="5"/>
      <c r="G15" s="5"/>
    </row>
    <row r="16" spans="1:7" ht="15.75" thickBot="1" x14ac:dyDescent="0.3">
      <c r="A16" s="6" t="s">
        <v>14</v>
      </c>
      <c r="B16" s="40">
        <v>0.01</v>
      </c>
      <c r="C16" s="4" t="s">
        <v>18</v>
      </c>
      <c r="D16" s="5"/>
      <c r="E16" s="5"/>
      <c r="F16" s="5"/>
      <c r="G16" s="5"/>
    </row>
    <row r="17" spans="1:7" ht="15.75" thickBot="1" x14ac:dyDescent="0.3">
      <c r="A17" s="6" t="s">
        <v>92</v>
      </c>
      <c r="B17" s="14">
        <f>AmortSch!G6</f>
        <v>0</v>
      </c>
      <c r="C17" s="4" t="s">
        <v>18</v>
      </c>
      <c r="D17" s="5"/>
      <c r="E17" s="5"/>
      <c r="F17" s="5"/>
      <c r="G17" s="5"/>
    </row>
    <row r="18" spans="1:7" ht="15.75" thickBot="1" x14ac:dyDescent="0.3">
      <c r="A18" s="6"/>
      <c r="C18" s="3" t="s">
        <v>17</v>
      </c>
      <c r="D18" s="5"/>
      <c r="E18" s="5"/>
      <c r="F18" s="5"/>
      <c r="G18" s="5"/>
    </row>
    <row r="19" spans="1:7" ht="15.75" thickBot="1" x14ac:dyDescent="0.3">
      <c r="A19" s="6" t="s">
        <v>15</v>
      </c>
      <c r="B19" s="5"/>
      <c r="C19" s="4" t="s">
        <v>18</v>
      </c>
      <c r="D19" s="5"/>
      <c r="E19" s="5"/>
      <c r="F19" s="5"/>
      <c r="G19" s="5"/>
    </row>
    <row r="20" spans="1:7" ht="15.75" thickBot="1" x14ac:dyDescent="0.3">
      <c r="A20" s="6" t="s">
        <v>16</v>
      </c>
      <c r="C20" s="27" t="s">
        <v>70</v>
      </c>
      <c r="D20" s="5"/>
      <c r="E20" s="5"/>
      <c r="F20" s="5"/>
      <c r="G20" s="5"/>
    </row>
    <row r="21" spans="1:7" ht="28.15" customHeight="1" x14ac:dyDescent="0.35">
      <c r="A21" s="16" t="s">
        <v>19</v>
      </c>
      <c r="B21" s="5"/>
      <c r="C21" s="5"/>
      <c r="D21" s="5"/>
      <c r="E21" s="5"/>
      <c r="F21" s="5"/>
      <c r="G21" s="5"/>
    </row>
    <row r="22" spans="1:7" ht="21" x14ac:dyDescent="0.35">
      <c r="A22" s="17" t="s">
        <v>20</v>
      </c>
      <c r="B22" s="5"/>
      <c r="C22" s="5"/>
      <c r="D22" s="5"/>
      <c r="E22" s="5"/>
      <c r="F22" s="5"/>
      <c r="G22" s="5"/>
    </row>
    <row r="23" spans="1:7" x14ac:dyDescent="0.25">
      <c r="A23" s="6" t="s">
        <v>21</v>
      </c>
      <c r="B23" s="13">
        <f>AmortSch!G6</f>
        <v>0</v>
      </c>
      <c r="C23" s="5"/>
      <c r="D23" s="5"/>
      <c r="E23" s="5"/>
      <c r="F23" s="5"/>
      <c r="G23" s="5"/>
    </row>
    <row r="24" spans="1:7" x14ac:dyDescent="0.25">
      <c r="A24" s="6" t="s">
        <v>22</v>
      </c>
      <c r="B24" s="12">
        <v>0</v>
      </c>
      <c r="C24" s="5"/>
      <c r="D24" s="5"/>
      <c r="E24" s="5"/>
      <c r="F24" s="5"/>
      <c r="G24" s="5"/>
    </row>
    <row r="25" spans="1:7" ht="15.75" thickBot="1" x14ac:dyDescent="0.3">
      <c r="A25" s="6" t="s">
        <v>23</v>
      </c>
      <c r="B25" s="12">
        <v>0</v>
      </c>
      <c r="C25" s="5"/>
      <c r="D25" s="5"/>
      <c r="E25" s="5"/>
      <c r="F25" s="5"/>
      <c r="G25" s="5"/>
    </row>
    <row r="26" spans="1:7" ht="27" thickBot="1" x14ac:dyDescent="0.3">
      <c r="A26" s="8" t="s">
        <v>24</v>
      </c>
      <c r="B26" s="15">
        <f>B23</f>
        <v>0</v>
      </c>
      <c r="C26" s="5"/>
      <c r="D26" s="5"/>
      <c r="E26" s="5"/>
      <c r="F26" s="5"/>
      <c r="G26" s="5"/>
    </row>
    <row r="27" spans="1:7" ht="21" x14ac:dyDescent="0.35">
      <c r="A27" s="17" t="s">
        <v>31</v>
      </c>
      <c r="B27" s="11" t="s">
        <v>33</v>
      </c>
      <c r="C27" s="5"/>
      <c r="D27" s="5"/>
      <c r="E27" s="5"/>
      <c r="F27" s="5"/>
      <c r="G27" s="5"/>
    </row>
    <row r="28" spans="1:7" x14ac:dyDescent="0.25">
      <c r="A28" s="6" t="s">
        <v>32</v>
      </c>
      <c r="B28" s="13">
        <f>B30+B31+B32+B33+B34</f>
        <v>40</v>
      </c>
      <c r="C28" s="5"/>
      <c r="D28" s="5"/>
      <c r="E28" s="5"/>
      <c r="F28" s="5"/>
      <c r="G28" s="5"/>
    </row>
    <row r="29" spans="1:7" x14ac:dyDescent="0.25">
      <c r="A29" s="6" t="s">
        <v>35</v>
      </c>
      <c r="B29" s="5"/>
      <c r="C29" s="5"/>
      <c r="D29" s="5"/>
      <c r="E29" s="5"/>
      <c r="F29" s="5"/>
      <c r="G29" s="5"/>
    </row>
    <row r="30" spans="1:7" x14ac:dyDescent="0.25">
      <c r="A30" s="6" t="s">
        <v>36</v>
      </c>
      <c r="B30" s="13">
        <v>40</v>
      </c>
      <c r="C30" s="5"/>
      <c r="D30" s="5"/>
      <c r="E30" s="5"/>
      <c r="F30" s="5"/>
      <c r="G30" s="5"/>
    </row>
    <row r="31" spans="1:7" x14ac:dyDescent="0.25">
      <c r="A31" s="6" t="s">
        <v>37</v>
      </c>
      <c r="B31" s="33"/>
      <c r="C31" s="5"/>
      <c r="D31" s="5"/>
      <c r="E31" s="5"/>
      <c r="F31" s="5"/>
      <c r="G31" s="5"/>
    </row>
    <row r="32" spans="1:7" x14ac:dyDescent="0.25">
      <c r="A32" s="6" t="s">
        <v>38</v>
      </c>
      <c r="B32" s="33"/>
      <c r="C32" s="5"/>
      <c r="D32" s="5"/>
      <c r="E32" s="5"/>
      <c r="F32" s="5"/>
      <c r="G32" s="5"/>
    </row>
    <row r="33" spans="1:7" x14ac:dyDescent="0.25">
      <c r="A33" s="35"/>
      <c r="B33" s="33"/>
      <c r="C33" s="5"/>
      <c r="D33" s="5"/>
      <c r="E33" s="5"/>
      <c r="F33" s="5"/>
      <c r="G33" s="5"/>
    </row>
    <row r="34" spans="1:7" x14ac:dyDescent="0.25">
      <c r="A34" s="34"/>
      <c r="B34" s="34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18" t="s">
        <v>34</v>
      </c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6" t="s">
        <v>39</v>
      </c>
      <c r="B43" s="34"/>
      <c r="C43" s="5"/>
      <c r="D43" s="6" t="s">
        <v>41</v>
      </c>
      <c r="E43" s="34"/>
      <c r="F43" s="5"/>
      <c r="G43" s="5"/>
    </row>
    <row r="44" spans="1:7" x14ac:dyDescent="0.25">
      <c r="A44" s="6" t="s">
        <v>40</v>
      </c>
      <c r="B44" s="34"/>
      <c r="C44" s="5"/>
      <c r="D44" s="6" t="s">
        <v>40</v>
      </c>
      <c r="E44" s="34"/>
      <c r="F44" s="5"/>
      <c r="G44" s="5"/>
    </row>
    <row r="45" spans="1:7" x14ac:dyDescent="0.25">
      <c r="A45" s="6" t="s">
        <v>42</v>
      </c>
      <c r="B45" s="34"/>
      <c r="C45" s="5"/>
      <c r="D45" s="6" t="s">
        <v>43</v>
      </c>
      <c r="E45" s="34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ht="21" x14ac:dyDescent="0.35">
      <c r="A47" s="17" t="s">
        <v>44</v>
      </c>
      <c r="B47" s="5"/>
      <c r="C47" s="5"/>
      <c r="D47" s="5"/>
      <c r="E47" s="5"/>
      <c r="F47" s="5"/>
      <c r="G47" s="5"/>
    </row>
    <row r="48" spans="1:7" ht="27.75" customHeight="1" x14ac:dyDescent="0.25">
      <c r="A48" s="46" t="s">
        <v>45</v>
      </c>
      <c r="B48" s="47" t="e">
        <f>AmortSch!J14</f>
        <v>#DIV/0!</v>
      </c>
      <c r="C48" s="55" t="s">
        <v>85</v>
      </c>
      <c r="D48" s="52"/>
      <c r="E48" s="52"/>
      <c r="F48" s="52"/>
      <c r="G48" s="52"/>
    </row>
    <row r="49" spans="1:53" x14ac:dyDescent="0.25">
      <c r="A49" s="23" t="s">
        <v>56</v>
      </c>
      <c r="B49" s="28">
        <f>AmortSch!B3</f>
        <v>0</v>
      </c>
      <c r="D49" s="5"/>
      <c r="E49" s="5"/>
      <c r="F49" s="5"/>
      <c r="G49" s="5"/>
    </row>
    <row r="50" spans="1:53" x14ac:dyDescent="0.25">
      <c r="A50" s="48" t="s">
        <v>82</v>
      </c>
      <c r="B50" s="45" t="e">
        <f>AmortSch!J16</f>
        <v>#DIV/0!</v>
      </c>
      <c r="C50" s="53" t="s">
        <v>84</v>
      </c>
      <c r="D50" s="54"/>
      <c r="E50" s="54"/>
      <c r="F50" s="54"/>
      <c r="G50" s="52"/>
    </row>
    <row r="51" spans="1:53" x14ac:dyDescent="0.25">
      <c r="A51" s="5"/>
      <c r="B51" s="5"/>
      <c r="C51" s="54"/>
      <c r="D51" s="54"/>
      <c r="E51" s="54"/>
      <c r="F51" s="54"/>
      <c r="G51" s="52"/>
    </row>
    <row r="52" spans="1:53" ht="21" x14ac:dyDescent="0.35">
      <c r="A52" s="17" t="s">
        <v>79</v>
      </c>
      <c r="B52" s="5"/>
      <c r="C52" s="5"/>
      <c r="D52" s="5"/>
      <c r="E52" s="5"/>
      <c r="F52" s="5"/>
      <c r="G52" s="5"/>
    </row>
    <row r="53" spans="1:53" x14ac:dyDescent="0.25">
      <c r="A53" s="6" t="s">
        <v>46</v>
      </c>
      <c r="B53" s="50" t="s">
        <v>47</v>
      </c>
      <c r="C53" s="5"/>
      <c r="D53" s="5"/>
      <c r="E53" s="5"/>
      <c r="F53" s="5"/>
      <c r="G53" s="5"/>
    </row>
    <row r="54" spans="1:53" x14ac:dyDescent="0.25">
      <c r="A54" s="6"/>
      <c r="B54" s="50" t="s">
        <v>94</v>
      </c>
      <c r="C54" s="5"/>
      <c r="D54" s="5"/>
      <c r="E54" s="5"/>
      <c r="F54" s="5"/>
      <c r="G54" s="5"/>
    </row>
    <row r="55" spans="1:53" x14ac:dyDescent="0.25">
      <c r="A55" s="6"/>
      <c r="B55" s="50" t="s">
        <v>95</v>
      </c>
      <c r="C55" s="5"/>
      <c r="D55" s="5"/>
      <c r="E55" s="5"/>
      <c r="F55" s="5"/>
      <c r="G55" s="5"/>
    </row>
    <row r="56" spans="1:53" x14ac:dyDescent="0.25">
      <c r="A56" s="6"/>
      <c r="B56" s="50" t="s">
        <v>96</v>
      </c>
      <c r="C56" s="5"/>
      <c r="D56" s="5"/>
      <c r="E56" s="5"/>
      <c r="F56" s="5"/>
      <c r="G56" s="5"/>
    </row>
    <row r="57" spans="1:53" x14ac:dyDescent="0.25">
      <c r="A57" s="6"/>
      <c r="B57" s="50" t="s">
        <v>97</v>
      </c>
      <c r="C57" s="5"/>
      <c r="D57" s="5"/>
      <c r="E57" s="5"/>
      <c r="F57" s="5"/>
      <c r="G57" s="5"/>
    </row>
    <row r="58" spans="1:53" x14ac:dyDescent="0.25">
      <c r="A58" s="6"/>
      <c r="C58" s="5"/>
      <c r="D58" s="5"/>
      <c r="E58" s="5"/>
      <c r="F58" s="5"/>
      <c r="G58" s="5"/>
    </row>
    <row r="59" spans="1:53" x14ac:dyDescent="0.25">
      <c r="A59" s="6" t="s">
        <v>50</v>
      </c>
      <c r="B59" s="5" t="s">
        <v>86</v>
      </c>
      <c r="C59" s="5"/>
      <c r="D59" s="5"/>
      <c r="E59" s="5"/>
      <c r="F59" s="5"/>
      <c r="G59" s="5"/>
    </row>
    <row r="60" spans="1:53" x14ac:dyDescent="0.25">
      <c r="A60" s="6"/>
      <c r="B60" s="5" t="s">
        <v>88</v>
      </c>
      <c r="C60" s="5"/>
      <c r="D60" s="5"/>
      <c r="E60" s="5"/>
      <c r="F60" s="5"/>
      <c r="G60" s="5"/>
    </row>
    <row r="61" spans="1:53" x14ac:dyDescent="0.25">
      <c r="A61" s="6"/>
      <c r="B61" s="5" t="s">
        <v>87</v>
      </c>
      <c r="C61" s="5"/>
      <c r="D61" s="5"/>
      <c r="E61" s="5"/>
      <c r="F61" s="5"/>
      <c r="G61" s="5"/>
    </row>
    <row r="62" spans="1:53" x14ac:dyDescent="0.25">
      <c r="A62" s="6" t="s">
        <v>48</v>
      </c>
      <c r="B62" s="49" t="s">
        <v>90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x14ac:dyDescent="0.25">
      <c r="A64" s="6" t="s">
        <v>49</v>
      </c>
      <c r="B64" s="5" t="s">
        <v>93</v>
      </c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ht="21" x14ac:dyDescent="0.35">
      <c r="A66" s="17" t="s">
        <v>51</v>
      </c>
      <c r="B66" s="5"/>
      <c r="C66" s="5"/>
      <c r="D66" s="5"/>
      <c r="E66" s="5"/>
      <c r="F66" s="5"/>
      <c r="G66" s="5"/>
    </row>
    <row r="67" spans="1:7" x14ac:dyDescent="0.25">
      <c r="A67" s="41" t="s">
        <v>52</v>
      </c>
      <c r="B67" s="5"/>
      <c r="C67" s="5"/>
      <c r="D67" s="5"/>
      <c r="E67" s="5"/>
      <c r="F67" s="5"/>
      <c r="G67" s="5"/>
    </row>
    <row r="68" spans="1:7" x14ac:dyDescent="0.25">
      <c r="A68" s="41" t="s">
        <v>72</v>
      </c>
      <c r="B68" s="5"/>
      <c r="C68" s="5"/>
      <c r="D68" s="5"/>
      <c r="E68" s="5"/>
      <c r="F68" s="5"/>
      <c r="G68" s="5"/>
    </row>
    <row r="69" spans="1:7" x14ac:dyDescent="0.25">
      <c r="A69" s="41" t="s">
        <v>73</v>
      </c>
      <c r="B69" s="5"/>
      <c r="C69" s="5"/>
      <c r="D69" s="5"/>
      <c r="E69" s="5"/>
      <c r="F69" s="5"/>
      <c r="G69" s="5"/>
    </row>
    <row r="70" spans="1:7" x14ac:dyDescent="0.25">
      <c r="A70" s="41"/>
      <c r="B70" s="5"/>
      <c r="C70" s="5"/>
      <c r="D70" s="5"/>
      <c r="E70" s="5"/>
      <c r="F70" s="5"/>
      <c r="G70" s="5"/>
    </row>
    <row r="71" spans="1:7" x14ac:dyDescent="0.25">
      <c r="A71" s="42" t="s">
        <v>76</v>
      </c>
      <c r="B71" s="5"/>
      <c r="C71" s="5"/>
      <c r="D71" s="5"/>
      <c r="E71" s="5"/>
      <c r="F71" s="5"/>
      <c r="G71" s="5"/>
    </row>
    <row r="72" spans="1:7" x14ac:dyDescent="0.25">
      <c r="A72" s="42" t="s">
        <v>77</v>
      </c>
      <c r="B72" s="5"/>
      <c r="C72" s="5"/>
      <c r="D72" s="5"/>
      <c r="E72" s="5"/>
      <c r="F72" s="5"/>
      <c r="G72" s="5"/>
    </row>
    <row r="73" spans="1:7" x14ac:dyDescent="0.25">
      <c r="A73" s="42" t="s">
        <v>78</v>
      </c>
      <c r="B73" s="5"/>
      <c r="C73" s="5"/>
      <c r="D73" s="5"/>
      <c r="E73" s="5"/>
      <c r="F73" s="5"/>
      <c r="G73" s="5"/>
    </row>
    <row r="74" spans="1:7" x14ac:dyDescent="0.25">
      <c r="A74" s="41"/>
      <c r="B74" s="5"/>
      <c r="C74" s="5"/>
      <c r="D74" s="5"/>
      <c r="E74" s="5"/>
      <c r="F74" s="5"/>
      <c r="G74" s="5"/>
    </row>
    <row r="75" spans="1:7" s="19" customFormat="1" ht="13.5" customHeight="1" x14ac:dyDescent="0.2">
      <c r="A75" s="41" t="s">
        <v>74</v>
      </c>
      <c r="B75" s="20"/>
      <c r="C75" s="20"/>
      <c r="D75" s="20"/>
      <c r="E75" s="20"/>
      <c r="F75" s="20"/>
      <c r="G75" s="21"/>
    </row>
    <row r="76" spans="1:7" s="19" customFormat="1" ht="13.5" customHeight="1" x14ac:dyDescent="0.25">
      <c r="A76" s="43" t="s">
        <v>89</v>
      </c>
      <c r="B76" s="20"/>
      <c r="C76" s="20"/>
      <c r="D76" s="20"/>
      <c r="E76" s="20"/>
      <c r="F76" s="20"/>
      <c r="G76" s="21"/>
    </row>
    <row r="77" spans="1:7" s="19" customFormat="1" ht="13.5" customHeight="1" x14ac:dyDescent="0.2">
      <c r="A77" s="19" t="s">
        <v>75</v>
      </c>
      <c r="B77" s="20"/>
      <c r="C77" s="20"/>
      <c r="D77" s="20"/>
      <c r="E77" s="20"/>
      <c r="F77" s="20"/>
      <c r="G77" s="21"/>
    </row>
    <row r="78" spans="1:7" s="19" customFormat="1" ht="13.5" customHeight="1" x14ac:dyDescent="0.2">
      <c r="B78" s="20"/>
      <c r="C78" s="20"/>
      <c r="D78" s="20"/>
      <c r="E78" s="20"/>
      <c r="F78" s="20"/>
      <c r="G78" s="21"/>
    </row>
    <row r="79" spans="1:7" s="19" customFormat="1" ht="21" x14ac:dyDescent="0.35">
      <c r="A79" s="17" t="s">
        <v>81</v>
      </c>
      <c r="B79" s="20"/>
      <c r="C79" s="20"/>
      <c r="D79" s="20"/>
      <c r="E79" s="20"/>
      <c r="F79" s="20"/>
      <c r="G79" s="21"/>
    </row>
    <row r="80" spans="1:7" s="19" customFormat="1" ht="13.5" customHeight="1" x14ac:dyDescent="0.2">
      <c r="A80" s="51" t="s">
        <v>80</v>
      </c>
      <c r="B80" s="52"/>
      <c r="C80" s="52"/>
      <c r="D80" s="52"/>
      <c r="E80" s="52"/>
      <c r="F80" s="52"/>
      <c r="G80" s="21"/>
    </row>
    <row r="81" spans="1:7" s="19" customFormat="1" ht="13.5" customHeight="1" x14ac:dyDescent="0.2">
      <c r="A81" s="52"/>
      <c r="B81" s="52"/>
      <c r="C81" s="52"/>
      <c r="D81" s="52"/>
      <c r="E81" s="52"/>
      <c r="F81" s="52"/>
      <c r="G81" s="21"/>
    </row>
    <row r="82" spans="1:7" s="19" customFormat="1" ht="13.5" customHeight="1" x14ac:dyDescent="0.2">
      <c r="A82" s="20"/>
      <c r="B82" s="20"/>
      <c r="C82" s="20"/>
      <c r="D82" s="20"/>
      <c r="E82" s="20"/>
      <c r="F82" s="20"/>
      <c r="G82" s="21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ht="15.75" thickBot="1" x14ac:dyDescent="0.3">
      <c r="A84" s="22"/>
      <c r="B84" s="22"/>
      <c r="C84" s="22"/>
      <c r="D84" s="22"/>
      <c r="E84" s="22"/>
      <c r="F84" s="22"/>
      <c r="G84" s="5"/>
    </row>
    <row r="85" spans="1:7" x14ac:dyDescent="0.25">
      <c r="A85" s="5" t="s">
        <v>53</v>
      </c>
      <c r="B85" s="5" t="s">
        <v>54</v>
      </c>
      <c r="C85" s="5" t="s">
        <v>55</v>
      </c>
      <c r="D85" s="5"/>
      <c r="E85" s="5"/>
      <c r="F85" s="5" t="s">
        <v>54</v>
      </c>
      <c r="G85" s="5"/>
    </row>
    <row r="86" spans="1:7" hidden="1" x14ac:dyDescent="0.25">
      <c r="A86" s="5"/>
      <c r="B86" s="5"/>
      <c r="C86" s="5"/>
      <c r="D86" s="5"/>
      <c r="E86" s="5"/>
      <c r="F86" s="5"/>
      <c r="G86" s="5"/>
    </row>
    <row r="87" spans="1:7" hidden="1" x14ac:dyDescent="0.25">
      <c r="A87" s="5"/>
      <c r="B87" s="5"/>
      <c r="C87" s="5"/>
      <c r="D87" s="5"/>
      <c r="E87" s="5"/>
      <c r="F87" s="5"/>
      <c r="G87" s="5"/>
    </row>
    <row r="88" spans="1:7" hidden="1" x14ac:dyDescent="0.25">
      <c r="A88" s="5"/>
      <c r="B88" s="5"/>
      <c r="C88" s="5"/>
      <c r="D88" s="5"/>
      <c r="E88" s="5"/>
      <c r="F88" s="5"/>
      <c r="G88" s="5"/>
    </row>
    <row r="89" spans="1:7" hidden="1" x14ac:dyDescent="0.25">
      <c r="A89" s="5"/>
      <c r="B89" s="5"/>
      <c r="C89" s="5"/>
      <c r="D89" s="5"/>
      <c r="E89" s="5"/>
      <c r="F89" s="5"/>
      <c r="G89" s="5"/>
    </row>
    <row r="90" spans="1:7" hidden="1" x14ac:dyDescent="0.25">
      <c r="A90" s="5"/>
      <c r="B90" s="5"/>
      <c r="C90" s="5"/>
      <c r="D90" s="5"/>
      <c r="E90" s="5"/>
      <c r="F90" s="5"/>
      <c r="G90" s="5"/>
    </row>
    <row r="91" spans="1:7" hidden="1" x14ac:dyDescent="0.25">
      <c r="A91" s="5"/>
      <c r="B91" s="5"/>
      <c r="C91" s="5"/>
      <c r="D91" s="5"/>
      <c r="E91" s="5"/>
      <c r="F91" s="5"/>
      <c r="G91" s="5"/>
    </row>
    <row r="92" spans="1:7" hidden="1" x14ac:dyDescent="0.25">
      <c r="A92" s="5"/>
      <c r="B92" s="5"/>
      <c r="C92" s="5"/>
      <c r="D92" s="5"/>
      <c r="E92" s="5"/>
      <c r="F92" s="5"/>
      <c r="G92" s="5"/>
    </row>
    <row r="93" spans="1:7" hidden="1" x14ac:dyDescent="0.25">
      <c r="A93" s="5"/>
      <c r="B93" s="5"/>
      <c r="C93" s="5"/>
      <c r="D93" s="5"/>
      <c r="E93" s="5"/>
      <c r="F93" s="5"/>
      <c r="G93" s="5"/>
    </row>
    <row r="94" spans="1:7" hidden="1" x14ac:dyDescent="0.25">
      <c r="A94" s="5"/>
      <c r="B94" s="5"/>
      <c r="C94" s="5"/>
      <c r="D94" s="5"/>
      <c r="E94" s="5"/>
      <c r="F94" s="5"/>
      <c r="G94" s="5"/>
    </row>
    <row r="95" spans="1:7" hidden="1" x14ac:dyDescent="0.25">
      <c r="A95" s="5"/>
      <c r="B95" s="5"/>
      <c r="C95" s="5"/>
      <c r="D95" s="5"/>
      <c r="E95" s="5"/>
      <c r="F95" s="5"/>
      <c r="G95" s="5"/>
    </row>
    <row r="96" spans="1:7" hidden="1" x14ac:dyDescent="0.25">
      <c r="A96" s="5"/>
      <c r="B96" s="5"/>
      <c r="C96" s="5"/>
      <c r="D96" s="5"/>
      <c r="E96" s="5"/>
      <c r="F96" s="5"/>
      <c r="G96" s="5"/>
    </row>
    <row r="97" x14ac:dyDescent="0.25"/>
    <row r="98" x14ac:dyDescent="0.25"/>
    <row r="99" x14ac:dyDescent="0.25"/>
    <row r="100" x14ac:dyDescent="0.25"/>
    <row r="101" x14ac:dyDescent="0.25"/>
    <row r="102" x14ac:dyDescent="0.25"/>
  </sheetData>
  <sheetProtection algorithmName="SHA-512" hashValue="S1rgHSxWOIk+xtZJpMyLvyZ1jc0eUU+GPDiPWucJd7qW+TcV0BNttw2D3URSZWQ4kHdbiqK5PKqn5jJ2VOC3QA==" saltValue="vlxT+YH7yIpuUyC8lWPR1A==" spinCount="100000" sheet="1" selectLockedCells="1"/>
  <mergeCells count="3">
    <mergeCell ref="A80:F81"/>
    <mergeCell ref="C50:G51"/>
    <mergeCell ref="C48:G48"/>
  </mergeCells>
  <pageMargins left="0.7" right="0.7" top="0.75" bottom="0.75" header="0.3" footer="0.3"/>
  <pageSetup orientation="portrait" r:id="rId1"/>
  <headerFooter>
    <oddFooter>&amp;LRevised 9/30/2021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54</xdr:row>
                    <xdr:rowOff>0</xdr:rowOff>
                  </from>
                  <to>
                    <xdr:col>1</xdr:col>
                    <xdr:colOff>809625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53</xdr:row>
                    <xdr:rowOff>9525</xdr:rowOff>
                  </from>
                  <to>
                    <xdr:col>1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6"/>
  <sheetViews>
    <sheetView workbookViewId="0">
      <selection activeCell="K3" sqref="K3"/>
    </sheetView>
  </sheetViews>
  <sheetFormatPr defaultRowHeight="15" x14ac:dyDescent="0.25"/>
  <cols>
    <col min="3" max="3" width="10.140625" bestFit="1" customWidth="1"/>
    <col min="8" max="8" width="9.85546875" customWidth="1"/>
    <col min="9" max="10" width="11.85546875" customWidth="1"/>
    <col min="11" max="11" width="12.5703125" bestFit="1" customWidth="1"/>
  </cols>
  <sheetData>
    <row r="1" spans="1:11" x14ac:dyDescent="0.25">
      <c r="B1">
        <f>LoanEstimate!B15</f>
        <v>0</v>
      </c>
      <c r="C1" t="s">
        <v>25</v>
      </c>
      <c r="F1">
        <v>30</v>
      </c>
      <c r="G1" t="s">
        <v>66</v>
      </c>
      <c r="H1" t="s">
        <v>68</v>
      </c>
      <c r="I1" t="s">
        <v>65</v>
      </c>
      <c r="J1" t="s">
        <v>67</v>
      </c>
      <c r="K1" t="s">
        <v>71</v>
      </c>
    </row>
    <row r="2" spans="1:11" x14ac:dyDescent="0.25">
      <c r="B2">
        <f>(B1*F3)*F2/12</f>
        <v>0</v>
      </c>
      <c r="C2" t="s">
        <v>26</v>
      </c>
      <c r="F2">
        <f>LoanEstimate!E5</f>
        <v>360</v>
      </c>
      <c r="G2" t="s">
        <v>60</v>
      </c>
      <c r="H2" s="9">
        <f>D6</f>
        <v>0</v>
      </c>
      <c r="I2" s="26">
        <f>LoanEstimate!B15</f>
        <v>0</v>
      </c>
      <c r="J2" s="26">
        <f>LoanEstimate!B15-LoanEstimate!B28</f>
        <v>-40</v>
      </c>
      <c r="K2" s="39">
        <f>SUM(B2+LoanEstimate!B28)-LoanEstimate!B32</f>
        <v>40</v>
      </c>
    </row>
    <row r="3" spans="1:11" x14ac:dyDescent="0.25">
      <c r="B3">
        <f>SUM(B1:B2)</f>
        <v>0</v>
      </c>
      <c r="C3" t="s">
        <v>27</v>
      </c>
      <c r="F3" s="10">
        <f>LoanEstimate!B16</f>
        <v>0.01</v>
      </c>
      <c r="G3" t="s">
        <v>14</v>
      </c>
      <c r="K3" s="25"/>
    </row>
    <row r="5" spans="1:11" x14ac:dyDescent="0.25">
      <c r="A5" t="s">
        <v>61</v>
      </c>
      <c r="B5" t="s">
        <v>28</v>
      </c>
      <c r="C5" t="s">
        <v>29</v>
      </c>
      <c r="D5" t="s">
        <v>30</v>
      </c>
      <c r="E5" t="s">
        <v>64</v>
      </c>
      <c r="H5" t="s">
        <v>62</v>
      </c>
      <c r="I5" t="s">
        <v>63</v>
      </c>
    </row>
    <row r="6" spans="1:11" x14ac:dyDescent="0.25">
      <c r="A6">
        <v>1</v>
      </c>
      <c r="B6">
        <v>0</v>
      </c>
      <c r="C6" s="9">
        <f>PPMT($F$3/12,A6,$F$2,B6)</f>
        <v>0</v>
      </c>
      <c r="D6" s="9">
        <f>IPMT($F$3/12,A6,$F$2,B6)</f>
        <v>0</v>
      </c>
      <c r="E6">
        <f>SUM(B6+C6)</f>
        <v>0</v>
      </c>
      <c r="F6">
        <f>SUM(D6+C6)</f>
        <v>0</v>
      </c>
      <c r="G6">
        <f>F6*-1</f>
        <v>0</v>
      </c>
      <c r="H6" s="9">
        <f>D6</f>
        <v>0</v>
      </c>
      <c r="I6" s="9">
        <f>B3</f>
        <v>0</v>
      </c>
    </row>
    <row r="8" spans="1:11" x14ac:dyDescent="0.25">
      <c r="C8">
        <f>SUM(C6:C6)</f>
        <v>0</v>
      </c>
      <c r="D8">
        <f>SUM(D6:D6)</f>
        <v>0</v>
      </c>
      <c r="E8">
        <f>SUM(C8+D8)</f>
        <v>0</v>
      </c>
      <c r="F8">
        <f>E8*-1</f>
        <v>0</v>
      </c>
    </row>
    <row r="9" spans="1:11" x14ac:dyDescent="0.25">
      <c r="D9">
        <v>0</v>
      </c>
    </row>
    <row r="10" spans="1:11" x14ac:dyDescent="0.25">
      <c r="D10">
        <f>-B2</f>
        <v>0</v>
      </c>
    </row>
    <row r="11" spans="1:11" x14ac:dyDescent="0.25">
      <c r="D11">
        <f>SUM(D8:D10)</f>
        <v>0</v>
      </c>
    </row>
    <row r="12" spans="1:11" x14ac:dyDescent="0.25">
      <c r="C12">
        <f>C8+D8</f>
        <v>0</v>
      </c>
    </row>
    <row r="13" spans="1:11" x14ac:dyDescent="0.25">
      <c r="J13" t="s">
        <v>69</v>
      </c>
    </row>
    <row r="14" spans="1:11" x14ac:dyDescent="0.25">
      <c r="J14" s="29" t="e">
        <f>SUM(K2/B1/F1)</f>
        <v>#DIV/0!</v>
      </c>
    </row>
    <row r="15" spans="1:11" x14ac:dyDescent="0.25">
      <c r="J15" t="s">
        <v>83</v>
      </c>
    </row>
    <row r="16" spans="1:11" x14ac:dyDescent="0.25">
      <c r="J16" s="44" t="e">
        <f>SUM(B2/B1)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LoanEstimate</vt:lpstr>
      <vt:lpstr>AmortSch</vt:lpstr>
      <vt:lpstr>LoanEstimate!Print_Area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Jenni's</dc:creator>
  <cp:lastModifiedBy>Dietrich Schmitz</cp:lastModifiedBy>
  <cp:lastPrinted>2021-09-30T18:14:21Z</cp:lastPrinted>
  <dcterms:created xsi:type="dcterms:W3CDTF">2015-09-17T16:01:48Z</dcterms:created>
  <dcterms:modified xsi:type="dcterms:W3CDTF">2021-09-30T18:29:48Z</dcterms:modified>
</cp:coreProperties>
</file>