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720" yWindow="0" windowWidth="20385" windowHeight="12825"/>
  </bookViews>
  <sheets>
    <sheet name="Maximum Dev Cost" sheetId="1" r:id="rId1"/>
    <sheet name="data" sheetId="2" state="hidden" r:id="rId2"/>
  </sheets>
  <calcPr calcId="171027"/>
</workbook>
</file>

<file path=xl/calcChain.xml><?xml version="1.0" encoding="utf-8"?>
<calcChain xmlns="http://schemas.openxmlformats.org/spreadsheetml/2006/main">
  <c r="M44" i="1" l="1"/>
  <c r="L44" i="1"/>
  <c r="I44" i="1"/>
  <c r="H44" i="1"/>
  <c r="G44" i="1"/>
  <c r="M35" i="1" l="1"/>
  <c r="M46" i="1"/>
  <c r="L46" i="1"/>
  <c r="I46" i="1"/>
  <c r="H46" i="1"/>
  <c r="G46" i="1"/>
  <c r="M48" i="1" l="1"/>
  <c r="M50" i="1" s="1"/>
  <c r="M49" i="1" l="1"/>
</calcChain>
</file>

<file path=xl/sharedStrings.xml><?xml version="1.0" encoding="utf-8"?>
<sst xmlns="http://schemas.openxmlformats.org/spreadsheetml/2006/main" count="71" uniqueCount="70">
  <si>
    <t>1.</t>
  </si>
  <si>
    <t>2.</t>
  </si>
  <si>
    <t>3.</t>
  </si>
  <si>
    <t>4.</t>
  </si>
  <si>
    <t>Studio</t>
  </si>
  <si>
    <t>1 Bedroom</t>
  </si>
  <si>
    <t>2 Bedroom</t>
  </si>
  <si>
    <t>3 Bedroom</t>
  </si>
  <si>
    <t>4+ Bedroom</t>
  </si>
  <si>
    <t>Appropriate Cost/Unit Limits</t>
  </si>
  <si>
    <t>Max Cost by Unit Type</t>
  </si>
  <si>
    <t>Project's Total Development Cost Limit:</t>
  </si>
  <si>
    <t>- Capitalized Reserves</t>
  </si>
  <si>
    <t>Total Development Cost</t>
  </si>
  <si>
    <t>Wage Rate Requirements</t>
  </si>
  <si>
    <t>State Prevailing Wages - Residential</t>
  </si>
  <si>
    <t>State Prevailing Wages - Commercial</t>
  </si>
  <si>
    <t>Townhouse/Duplex</t>
  </si>
  <si>
    <t>Davis Bacon Wages - Residential</t>
  </si>
  <si>
    <t>Walk-Up/Garden Style Apartments</t>
  </si>
  <si>
    <t>Davis Bacon Wages - Commercial</t>
  </si>
  <si>
    <t>Low-Rise (2-3 stories with elevator)</t>
  </si>
  <si>
    <t>No wage requirements</t>
  </si>
  <si>
    <t>Mid-Rise (4-6 stories with elevator)</t>
  </si>
  <si>
    <t>High Rise (7+ stories with elevator)</t>
  </si>
  <si>
    <t>Parking</t>
  </si>
  <si>
    <t>Project Name:</t>
  </si>
  <si>
    <t>Project Contact:</t>
  </si>
  <si>
    <t>Email:</t>
  </si>
  <si>
    <t>Telephone:</t>
  </si>
  <si>
    <t xml:space="preserve">Total Residential Project Cost </t>
  </si>
  <si>
    <t>Calculate the Project's TDC limit:</t>
  </si>
  <si>
    <t>Average Square Feet of Units</t>
  </si>
  <si>
    <t>Complete the following:</t>
  </si>
  <si>
    <t>Number of Units by Building Type:</t>
  </si>
  <si>
    <t>Single Family Detached</t>
  </si>
  <si>
    <t>5.</t>
  </si>
  <si>
    <t>New Construction</t>
  </si>
  <si>
    <t>Project Type</t>
  </si>
  <si>
    <t>Rehabilitation</t>
  </si>
  <si>
    <t>Calculate the Project's Total Development Cost*</t>
  </si>
  <si>
    <t>Sponsor Organization:</t>
  </si>
  <si>
    <t>- Land</t>
  </si>
  <si>
    <r>
      <t>*</t>
    </r>
    <r>
      <rPr>
        <b/>
        <sz val="9"/>
        <color indexed="8"/>
        <rFont val="Calibri"/>
        <family val="2"/>
      </rPr>
      <t>*</t>
    </r>
    <r>
      <rPr>
        <sz val="9"/>
        <color indexed="8"/>
        <rFont val="Calibri"/>
        <family val="2"/>
      </rPr>
      <t xml:space="preserve"> Include Low-Income, Market Rate and Common Area Units.</t>
    </r>
  </si>
  <si>
    <t>Number of Units**</t>
  </si>
  <si>
    <r>
      <rPr>
        <b/>
        <sz val="9"/>
        <color indexed="8"/>
        <rFont val="Calibri"/>
        <family val="2"/>
      </rPr>
      <t>*</t>
    </r>
    <r>
      <rPr>
        <sz val="9"/>
        <color indexed="8"/>
        <rFont val="Calibri"/>
        <family val="2"/>
      </rPr>
      <t>The Total Development Cost submitted in the Application may not exceed the Total Development Cost in the waiver request.  Please see Chapter 3.2 of the 9% Housing Credit Policies for the full Total Development Cost Limit Policy.</t>
    </r>
  </si>
  <si>
    <r>
      <t xml:space="preserve">  Number of Structured Parking</t>
    </r>
    <r>
      <rPr>
        <sz val="11"/>
        <color theme="1"/>
        <rFont val="Calibri"/>
        <family val="2"/>
      </rPr>
      <t>†</t>
    </r>
    <r>
      <rPr>
        <sz val="11"/>
        <color theme="1"/>
        <rFont val="Calibri"/>
        <family val="2"/>
        <scheme val="minor"/>
      </rPr>
      <t xml:space="preserve"> Stalls
</t>
    </r>
    <r>
      <rPr>
        <sz val="9"/>
        <color indexed="8"/>
        <rFont val="Calibri"/>
        <family val="2"/>
      </rPr>
      <t xml:space="preserve">  (Residential Only)</t>
    </r>
  </si>
  <si>
    <t>† Structured parking is defined as an above-grade or underground structure specifically designed for vehicle parking.</t>
  </si>
  <si>
    <t>Date of Waiver Request:</t>
  </si>
  <si>
    <t xml:space="preserve">Pre or Post App Request ?  </t>
  </si>
  <si>
    <t>Please attach the following forms from the Combined Funder's Application:</t>
  </si>
  <si>
    <t>Project Description:</t>
  </si>
  <si>
    <t>% Above TDC Limit</t>
  </si>
  <si>
    <t>$  Amount Above TDC Limt</t>
  </si>
  <si>
    <t xml:space="preserve">Please attach responses to the following: </t>
  </si>
  <si>
    <t xml:space="preserve"> Explain the Dollar Amount Above TDC Limit:</t>
  </si>
  <si>
    <t xml:space="preserve">9% Credit  _X___4% Credit  ______ </t>
  </si>
  <si>
    <t>TDC_Limit</t>
  </si>
  <si>
    <t>King County</t>
  </si>
  <si>
    <t>Pierce/Snohomish</t>
  </si>
  <si>
    <t>Metro Counties</t>
  </si>
  <si>
    <t>Balance of State</t>
  </si>
  <si>
    <t>Which limits is this project subject to?</t>
  </si>
  <si>
    <t>Select from List</t>
  </si>
  <si>
    <t>Form 7A: Financing Sources</t>
  </si>
  <si>
    <t>Form 6D: LIHTC Calculation</t>
  </si>
  <si>
    <t>Form 6C: LIHTC Budget (Basis Calculation)</t>
  </si>
  <si>
    <t>Form 2B: Square Footage Details</t>
  </si>
  <si>
    <t>- Offsite Infrastructure</t>
  </si>
  <si>
    <t>Total Development Cost Limit Waiver Request (June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</si>
</sst>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4" formatCode="_(&quot;$&quot;* #,##0.00_);_(&quot;$&quot;* \(#,##0.00\);_(&quot;$&quot;* &quot;-&quot;??_);_(@_)"/>
    <numFmt numFmtId="164" formatCode="&quot;$&quot;#,##0"/>
    <numFmt numFmtId="165" formatCode="&quot;$&quot;#,##0;[Red]&quot;$&quot;#,##0"/>
  </numFmts>
  <fonts count="35" x14ac:knownFonts="1">
    <font>
      <sz val="11"/>
      <color theme="1"/>
      <name val="Calibri"/>
      <family val="2"/>
      <scheme val="minor"/>
    </font>
    <font>
      <sz val="9"/>
      <color indexed="8"/>
      <name val="Calibri"/>
      <family val="2"/>
    </font>
    <font>
      <b/>
      <sz val="9"/>
      <color indexed="8"/>
      <name val="Calibri"/>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sz val="10"/>
      <name val="Arial"/>
      <family val="2"/>
    </font>
    <font>
      <i/>
      <sz val="10"/>
      <color indexed="23"/>
      <name val="Calibri"/>
      <family val="2"/>
    </font>
    <font>
      <sz val="10"/>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Calibri"/>
      <family val="2"/>
    </font>
    <font>
      <sz val="10"/>
      <color indexed="52"/>
      <name val="Calibri"/>
      <family val="2"/>
    </font>
    <font>
      <sz val="10"/>
      <color indexed="60"/>
      <name val="Calibri"/>
      <family val="2"/>
    </font>
    <font>
      <sz val="10"/>
      <name val="Arial"/>
      <family val="2"/>
    </font>
    <font>
      <sz val="11"/>
      <color indexed="8"/>
      <name val="Calibri"/>
      <family val="2"/>
    </font>
    <font>
      <b/>
      <sz val="10"/>
      <color indexed="63"/>
      <name val="Calibri"/>
      <family val="2"/>
    </font>
    <font>
      <b/>
      <sz val="18"/>
      <color indexed="56"/>
      <name val="Cambria"/>
      <family val="2"/>
    </font>
    <font>
      <b/>
      <sz val="10"/>
      <color indexed="8"/>
      <name val="Calibri"/>
      <family val="2"/>
    </font>
    <font>
      <sz val="10"/>
      <color indexed="10"/>
      <name val="Calibri"/>
      <family val="2"/>
    </font>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sz val="11"/>
      <color theme="1"/>
      <name val="Arial"/>
      <family val="2"/>
    </font>
    <font>
      <b/>
      <sz val="9"/>
      <color theme="1"/>
      <name val="Calibri"/>
      <family val="2"/>
      <scheme val="minor"/>
    </font>
    <font>
      <b/>
      <sz val="14"/>
      <color theme="1"/>
      <name val="Calibri"/>
      <family val="2"/>
      <scheme val="minor"/>
    </font>
    <font>
      <sz val="8"/>
      <color theme="1"/>
      <name val="Calibri"/>
      <family val="2"/>
      <scheme val="minor"/>
    </font>
    <font>
      <sz val="11"/>
      <color theme="1"/>
      <name val="Calibri"/>
      <family val="2"/>
    </font>
    <font>
      <b/>
      <u/>
      <sz val="11"/>
      <color theme="1"/>
      <name val="Calibri"/>
      <family val="2"/>
      <scheme val="minor"/>
    </font>
    <font>
      <b/>
      <sz val="10"/>
      <color theme="1"/>
      <name val="Calibri"/>
      <family val="2"/>
      <scheme val="minor"/>
    </font>
    <font>
      <sz val="11"/>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CC"/>
        <bgColor indexed="64"/>
      </patternFill>
    </fill>
    <fill>
      <patternFill patternType="solid">
        <fgColor theme="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double">
        <color indexed="64"/>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4" fontId="8"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17" fillId="0" borderId="0"/>
    <xf numFmtId="0" fontId="8" fillId="0" borderId="0"/>
    <xf numFmtId="0" fontId="23" fillId="0" borderId="0"/>
    <xf numFmtId="0" fontId="23" fillId="0" borderId="0"/>
    <xf numFmtId="0" fontId="8" fillId="0" borderId="0"/>
    <xf numFmtId="0" fontId="18" fillId="0" borderId="0"/>
    <xf numFmtId="0" fontId="8" fillId="0" borderId="0"/>
    <xf numFmtId="0" fontId="23" fillId="0" borderId="0"/>
    <xf numFmtId="0" fontId="8" fillId="0" borderId="0"/>
    <xf numFmtId="0" fontId="8" fillId="0" borderId="0"/>
    <xf numFmtId="0" fontId="8" fillId="0" borderId="0"/>
    <xf numFmtId="0" fontId="8" fillId="23" borderId="7" applyNumberFormat="0" applyFont="0" applyAlignment="0" applyProtection="0"/>
    <xf numFmtId="0" fontId="19" fillId="20" borderId="8" applyNumberFormat="0" applyAlignment="0" applyProtection="0"/>
    <xf numFmtId="9" fontId="23"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cellStyleXfs>
  <cellXfs count="103">
    <xf numFmtId="0" fontId="0" fillId="0" borderId="0" xfId="0"/>
    <xf numFmtId="0" fontId="24" fillId="0" borderId="0" xfId="0" applyFont="1"/>
    <xf numFmtId="0" fontId="0" fillId="0" borderId="0" xfId="0" applyFont="1"/>
    <xf numFmtId="0" fontId="0" fillId="0" borderId="0" xfId="0" applyFont="1" applyAlignment="1">
      <alignment wrapText="1"/>
    </xf>
    <xf numFmtId="49" fontId="0" fillId="0" borderId="0" xfId="0" applyNumberFormat="1" applyFont="1" applyBorder="1"/>
    <xf numFmtId="0" fontId="25" fillId="0" borderId="0" xfId="0" applyFont="1" applyBorder="1" applyAlignment="1">
      <alignment wrapText="1"/>
    </xf>
    <xf numFmtId="0" fontId="0" fillId="0" borderId="0" xfId="0" applyFont="1" applyBorder="1" applyAlignment="1">
      <alignment horizontal="left" wrapText="1"/>
    </xf>
    <xf numFmtId="0" fontId="0" fillId="0" borderId="0" xfId="0" applyFont="1" applyBorder="1"/>
    <xf numFmtId="0" fontId="0" fillId="0" borderId="0" xfId="0" applyBorder="1" applyAlignment="1">
      <alignment horizontal="center"/>
    </xf>
    <xf numFmtId="0" fontId="0" fillId="24" borderId="10" xfId="0" applyFont="1" applyFill="1" applyBorder="1" applyAlignment="1">
      <alignment wrapText="1"/>
    </xf>
    <xf numFmtId="0" fontId="0" fillId="0" borderId="0" xfId="0" applyFont="1" applyFill="1" applyBorder="1" applyAlignment="1">
      <alignment wrapText="1"/>
    </xf>
    <xf numFmtId="0" fontId="26" fillId="0" borderId="0" xfId="0" applyFont="1" applyFill="1" applyBorder="1" applyAlignment="1">
      <alignment vertical="top" wrapText="1"/>
    </xf>
    <xf numFmtId="0" fontId="26" fillId="0" borderId="0" xfId="0" applyFont="1" applyBorder="1" applyAlignment="1">
      <alignment wrapText="1"/>
    </xf>
    <xf numFmtId="164" fontId="0" fillId="0" borderId="10" xfId="0" applyNumberFormat="1" applyFont="1" applyBorder="1" applyAlignment="1">
      <alignment wrapText="1"/>
    </xf>
    <xf numFmtId="0" fontId="24" fillId="0" borderId="0" xfId="0" applyFont="1" applyBorder="1"/>
    <xf numFmtId="164" fontId="0" fillId="24" borderId="10" xfId="0" applyNumberFormat="1" applyFont="1" applyFill="1" applyBorder="1" applyAlignment="1">
      <alignment wrapText="1"/>
    </xf>
    <xf numFmtId="165" fontId="0" fillId="24" borderId="10" xfId="0" applyNumberFormat="1" applyFill="1" applyBorder="1" applyAlignment="1">
      <alignment wrapText="1"/>
    </xf>
    <xf numFmtId="0" fontId="0" fillId="0" borderId="11" xfId="0" applyFont="1" applyBorder="1"/>
    <xf numFmtId="165" fontId="0" fillId="24" borderId="12" xfId="0" applyNumberFormat="1" applyFill="1" applyBorder="1" applyAlignment="1">
      <alignment wrapText="1"/>
    </xf>
    <xf numFmtId="0" fontId="0" fillId="24" borderId="13" xfId="0" applyFont="1" applyFill="1" applyBorder="1" applyAlignment="1">
      <alignment horizontal="center" wrapText="1"/>
    </xf>
    <xf numFmtId="0" fontId="0" fillId="24" borderId="14" xfId="0" applyFont="1" applyFill="1" applyBorder="1" applyAlignment="1">
      <alignment horizontal="center" wrapText="1"/>
    </xf>
    <xf numFmtId="0" fontId="0" fillId="24" borderId="15" xfId="0" applyFont="1" applyFill="1" applyBorder="1" applyAlignment="1">
      <alignment horizontal="center" wrapText="1"/>
    </xf>
    <xf numFmtId="0" fontId="24" fillId="0" borderId="0" xfId="0" applyFont="1" applyAlignment="1">
      <alignment wrapText="1"/>
    </xf>
    <xf numFmtId="0" fontId="0" fillId="0" borderId="0" xfId="0" applyAlignment="1">
      <alignment wrapText="1"/>
    </xf>
    <xf numFmtId="0" fontId="0" fillId="0" borderId="0" xfId="0" applyAlignment="1"/>
    <xf numFmtId="0" fontId="0" fillId="0" borderId="0" xfId="0" applyFont="1" applyBorder="1"/>
    <xf numFmtId="0" fontId="0" fillId="0" borderId="11" xfId="0" quotePrefix="1" applyFont="1" applyBorder="1"/>
    <xf numFmtId="164" fontId="24" fillId="0" borderId="0" xfId="0" applyNumberFormat="1" applyFont="1" applyFill="1" applyBorder="1" applyAlignment="1">
      <alignment wrapText="1"/>
    </xf>
    <xf numFmtId="0" fontId="27" fillId="0" borderId="0" xfId="0" applyFont="1" applyAlignment="1"/>
    <xf numFmtId="0" fontId="27" fillId="0" borderId="0" xfId="0" applyFont="1"/>
    <xf numFmtId="0" fontId="0" fillId="0" borderId="0" xfId="0" applyFont="1" applyAlignment="1">
      <alignment horizontal="left" indent="1"/>
    </xf>
    <xf numFmtId="0" fontId="0" fillId="0" borderId="0" xfId="0" applyAlignment="1">
      <alignment horizontal="left" indent="1"/>
    </xf>
    <xf numFmtId="0" fontId="0" fillId="0" borderId="0" xfId="0" applyFont="1" applyFill="1" applyBorder="1" applyAlignment="1">
      <alignment horizontal="center" wrapText="1"/>
    </xf>
    <xf numFmtId="0" fontId="27" fillId="0" borderId="0" xfId="0" quotePrefix="1" applyFont="1" applyAlignment="1"/>
    <xf numFmtId="0" fontId="24" fillId="0" borderId="0" xfId="0" applyFont="1" applyAlignment="1">
      <alignment horizontal="left" indent="1"/>
    </xf>
    <xf numFmtId="0" fontId="24" fillId="0" borderId="0" xfId="0" applyFont="1" applyAlignment="1">
      <alignment horizontal="left"/>
    </xf>
    <xf numFmtId="0" fontId="0" fillId="0" borderId="0" xfId="0" quotePrefix="1" applyBorder="1"/>
    <xf numFmtId="0" fontId="26" fillId="0" borderId="0" xfId="0" applyFont="1" applyAlignment="1">
      <alignment horizontal="left" vertical="top"/>
    </xf>
    <xf numFmtId="0" fontId="0" fillId="0" borderId="0" xfId="0" applyBorder="1" applyAlignment="1">
      <alignment horizontal="left" wrapText="1"/>
    </xf>
    <xf numFmtId="0" fontId="0" fillId="0" borderId="0" xfId="0" applyBorder="1"/>
    <xf numFmtId="0" fontId="0" fillId="0" borderId="0" xfId="0" applyFont="1" applyBorder="1"/>
    <xf numFmtId="0" fontId="30" fillId="0" borderId="0" xfId="0" applyFont="1"/>
    <xf numFmtId="0" fontId="0" fillId="0" borderId="0" xfId="0" applyFill="1" applyBorder="1" applyAlignment="1">
      <alignment horizontal="center"/>
    </xf>
    <xf numFmtId="0" fontId="1" fillId="0" borderId="0" xfId="0" applyFont="1" applyAlignment="1">
      <alignment horizontal="left" vertical="top"/>
    </xf>
    <xf numFmtId="0" fontId="1" fillId="0" borderId="0" xfId="0" applyFont="1" applyAlignment="1">
      <alignment horizontal="left" vertical="top" wrapText="1"/>
    </xf>
    <xf numFmtId="0" fontId="24" fillId="0" borderId="0" xfId="0" applyFont="1" applyBorder="1"/>
    <xf numFmtId="0" fontId="29" fillId="0" borderId="0" xfId="0" applyFont="1" applyAlignment="1">
      <alignment horizontal="center"/>
    </xf>
    <xf numFmtId="0" fontId="0" fillId="0" borderId="0" xfId="0" applyFont="1" applyBorder="1"/>
    <xf numFmtId="0" fontId="29" fillId="0" borderId="0" xfId="0" applyFont="1" applyAlignment="1">
      <alignment horizontal="center"/>
    </xf>
    <xf numFmtId="0" fontId="24" fillId="0" borderId="0" xfId="0" applyFont="1" applyAlignment="1">
      <alignment vertical="center"/>
    </xf>
    <xf numFmtId="0" fontId="0" fillId="0" borderId="0" xfId="0" applyFont="1" applyFill="1" applyBorder="1" applyAlignment="1">
      <alignment horizontal="left"/>
    </xf>
    <xf numFmtId="0" fontId="24" fillId="0" borderId="0" xfId="0" applyFont="1" applyAlignment="1"/>
    <xf numFmtId="0" fontId="32" fillId="0" borderId="0" xfId="0" applyFont="1" applyAlignment="1"/>
    <xf numFmtId="49" fontId="27" fillId="0" borderId="0" xfId="0" quotePrefix="1" applyNumberFormat="1" applyFont="1" applyAlignment="1"/>
    <xf numFmtId="9" fontId="23" fillId="0" borderId="0" xfId="51" applyFont="1" applyBorder="1"/>
    <xf numFmtId="164" fontId="24" fillId="25" borderId="19" xfId="0" applyNumberFormat="1" applyFont="1" applyFill="1" applyBorder="1" applyAlignment="1">
      <alignment wrapText="1"/>
    </xf>
    <xf numFmtId="164" fontId="0" fillId="0" borderId="17" xfId="0" applyNumberFormat="1" applyFont="1" applyFill="1" applyBorder="1" applyAlignment="1">
      <alignment wrapText="1"/>
    </xf>
    <xf numFmtId="9" fontId="23" fillId="0" borderId="20" xfId="51" applyFont="1" applyFill="1" applyBorder="1"/>
    <xf numFmtId="0" fontId="24" fillId="0" borderId="0" xfId="0" applyFont="1" applyAlignment="1">
      <alignment horizontal="left" indent="2"/>
    </xf>
    <xf numFmtId="0" fontId="0" fillId="0" borderId="0" xfId="0" applyFont="1" applyAlignment="1">
      <alignment horizontal="left" wrapText="1" indent="2"/>
    </xf>
    <xf numFmtId="0" fontId="0" fillId="0" borderId="0" xfId="0" applyAlignment="1">
      <alignment horizontal="left" indent="2"/>
    </xf>
    <xf numFmtId="0" fontId="0" fillId="0" borderId="0" xfId="0" applyFont="1" applyFill="1" applyBorder="1" applyAlignment="1">
      <alignment horizontal="left" indent="2"/>
    </xf>
    <xf numFmtId="0" fontId="32" fillId="0" borderId="0" xfId="0" applyFont="1" applyAlignment="1">
      <alignment horizontal="left" indent="1"/>
    </xf>
    <xf numFmtId="0" fontId="24" fillId="24" borderId="22" xfId="0" applyFont="1" applyFill="1" applyBorder="1" applyAlignment="1"/>
    <xf numFmtId="0" fontId="33" fillId="24" borderId="21" xfId="0" applyFont="1" applyFill="1" applyBorder="1" applyAlignment="1"/>
    <xf numFmtId="164" fontId="0" fillId="0" borderId="0" xfId="0" applyNumberFormat="1" applyFont="1" applyFill="1" applyBorder="1" applyAlignment="1">
      <alignment wrapText="1"/>
    </xf>
    <xf numFmtId="0" fontId="34" fillId="0" borderId="0" xfId="44" applyFont="1" applyFill="1"/>
    <xf numFmtId="49" fontId="0" fillId="0" borderId="0" xfId="0" applyNumberFormat="1" applyFont="1"/>
    <xf numFmtId="0" fontId="0" fillId="0" borderId="0" xfId="0" applyFont="1" applyAlignment="1">
      <alignment horizontal="left" wrapText="1"/>
    </xf>
    <xf numFmtId="0" fontId="0" fillId="24" borderId="10" xfId="0" applyFont="1" applyFill="1" applyBorder="1" applyAlignment="1">
      <alignment horizontal="left" wrapText="1"/>
    </xf>
    <xf numFmtId="42" fontId="0" fillId="0" borderId="10" xfId="0" applyNumberFormat="1" applyFont="1" applyFill="1" applyBorder="1" applyAlignment="1">
      <alignment wrapText="1"/>
    </xf>
    <xf numFmtId="0" fontId="0" fillId="0" borderId="0" xfId="0" applyFont="1" applyBorder="1"/>
    <xf numFmtId="165" fontId="0" fillId="24" borderId="19" xfId="0" applyNumberFormat="1" applyFill="1" applyBorder="1" applyAlignment="1">
      <alignment wrapText="1"/>
    </xf>
    <xf numFmtId="0" fontId="1" fillId="0" borderId="0" xfId="0" applyFont="1" applyAlignment="1">
      <alignment horizontal="left" vertical="top" wrapText="1"/>
    </xf>
    <xf numFmtId="0" fontId="28" fillId="0" borderId="0" xfId="0" applyFont="1" applyFill="1" applyBorder="1" applyAlignment="1">
      <alignment vertical="top" wrapText="1"/>
    </xf>
    <xf numFmtId="0" fontId="0" fillId="24" borderId="13" xfId="0" applyFont="1" applyFill="1" applyBorder="1" applyAlignment="1">
      <alignment wrapText="1"/>
    </xf>
    <xf numFmtId="0" fontId="0" fillId="24" borderId="14" xfId="0" applyFont="1" applyFill="1" applyBorder="1" applyAlignment="1">
      <alignment wrapText="1"/>
    </xf>
    <xf numFmtId="0" fontId="0" fillId="24" borderId="15" xfId="0" applyFont="1" applyFill="1" applyBorder="1" applyAlignment="1">
      <alignment wrapText="1"/>
    </xf>
    <xf numFmtId="0" fontId="27" fillId="0" borderId="0" xfId="0" applyFont="1" applyBorder="1"/>
    <xf numFmtId="0" fontId="24" fillId="0" borderId="0" xfId="0" applyFont="1" applyBorder="1"/>
    <xf numFmtId="0" fontId="0" fillId="24" borderId="13" xfId="0" applyFont="1" applyFill="1" applyBorder="1" applyAlignment="1">
      <alignment horizontal="center" wrapText="1"/>
    </xf>
    <xf numFmtId="0" fontId="0" fillId="24" borderId="14" xfId="0" applyFont="1" applyFill="1" applyBorder="1" applyAlignment="1">
      <alignment horizontal="center" wrapText="1"/>
    </xf>
    <xf numFmtId="0" fontId="0" fillId="24" borderId="15" xfId="0" applyFont="1" applyFill="1" applyBorder="1" applyAlignment="1">
      <alignment horizontal="center" wrapText="1"/>
    </xf>
    <xf numFmtId="0" fontId="28"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42" fontId="0" fillId="0" borderId="13" xfId="0" applyNumberFormat="1" applyFont="1" applyFill="1" applyBorder="1" applyAlignment="1">
      <alignment wrapText="1"/>
    </xf>
    <xf numFmtId="42" fontId="0" fillId="0" borderId="14" xfId="0" applyNumberFormat="1" applyFont="1" applyFill="1" applyBorder="1" applyAlignment="1">
      <alignment wrapText="1"/>
    </xf>
    <xf numFmtId="42" fontId="0" fillId="0" borderId="15" xfId="0" applyNumberFormat="1" applyFont="1" applyFill="1" applyBorder="1" applyAlignment="1">
      <alignment wrapText="1"/>
    </xf>
    <xf numFmtId="0" fontId="26" fillId="0" borderId="0" xfId="0" applyFont="1" applyBorder="1"/>
    <xf numFmtId="164" fontId="0" fillId="0" borderId="13" xfId="0" applyNumberFormat="1" applyFont="1" applyBorder="1" applyAlignment="1">
      <alignment wrapText="1"/>
    </xf>
    <xf numFmtId="164" fontId="0" fillId="0" borderId="14" xfId="0" applyNumberFormat="1" applyFont="1" applyBorder="1" applyAlignment="1">
      <alignment wrapText="1"/>
    </xf>
    <xf numFmtId="164" fontId="0" fillId="0" borderId="15" xfId="0" applyNumberFormat="1" applyFont="1" applyBorder="1" applyAlignment="1">
      <alignment wrapText="1"/>
    </xf>
    <xf numFmtId="0" fontId="0" fillId="0" borderId="0" xfId="0" applyBorder="1" applyAlignment="1">
      <alignment horizontal="left" wrapText="1"/>
    </xf>
    <xf numFmtId="0" fontId="0" fillId="24" borderId="13" xfId="0" applyFont="1" applyFill="1" applyBorder="1" applyAlignment="1">
      <alignment horizontal="left"/>
    </xf>
    <xf numFmtId="0" fontId="0" fillId="24" borderId="14" xfId="0" applyFont="1" applyFill="1" applyBorder="1" applyAlignment="1">
      <alignment horizontal="left"/>
    </xf>
    <xf numFmtId="0" fontId="0" fillId="24" borderId="15" xfId="0" applyFont="1" applyFill="1" applyBorder="1" applyAlignment="1">
      <alignment horizontal="left"/>
    </xf>
    <xf numFmtId="0" fontId="0" fillId="24" borderId="18" xfId="0" applyFont="1" applyFill="1" applyBorder="1" applyAlignment="1">
      <alignment horizontal="left"/>
    </xf>
    <xf numFmtId="0" fontId="29" fillId="0" borderId="0" xfId="0" applyFont="1" applyAlignment="1">
      <alignment horizontal="center" vertical="center"/>
    </xf>
    <xf numFmtId="0" fontId="2" fillId="0" borderId="0" xfId="0" applyFont="1" applyFill="1" applyBorder="1" applyAlignment="1">
      <alignment vertical="top" wrapText="1"/>
    </xf>
    <xf numFmtId="0" fontId="1" fillId="0" borderId="0" xfId="0" applyFont="1" applyFill="1" applyBorder="1" applyAlignment="1">
      <alignment vertical="top" wrapText="1"/>
    </xf>
    <xf numFmtId="0" fontId="1" fillId="0" borderId="16" xfId="0" applyFont="1" applyFill="1" applyBorder="1" applyAlignment="1">
      <alignment vertical="top" wrapText="1"/>
    </xf>
    <xf numFmtId="0" fontId="0" fillId="0" borderId="0" xfId="0" applyBorder="1"/>
    <xf numFmtId="0" fontId="0" fillId="0" borderId="0" xfId="0" applyFont="1" applyBorder="1"/>
  </cellXfs>
  <cellStyles count="5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urrency 2" xfId="28"/>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38"/>
    <cellStyle name="Normal 2 2" xfId="39"/>
    <cellStyle name="Normal 2 3" xfId="40"/>
    <cellStyle name="Normal 2 3 2" xfId="41"/>
    <cellStyle name="Normal 2 3 3" xfId="42"/>
    <cellStyle name="Normal 2 4" xfId="43"/>
    <cellStyle name="Normal 3" xfId="44"/>
    <cellStyle name="Normal 4" xfId="45"/>
    <cellStyle name="Normal 4 2" xfId="46"/>
    <cellStyle name="Normal 5" xfId="47"/>
    <cellStyle name="Normal 5 2" xfId="48"/>
    <cellStyle name="Note 2" xfId="49"/>
    <cellStyle name="Output 2" xfId="50"/>
    <cellStyle name="Percent" xfId="51" builtinId="5"/>
    <cellStyle name="Percent 2" xfId="52"/>
    <cellStyle name="Percent 3" xfId="53"/>
    <cellStyle name="Title 2" xfId="54"/>
    <cellStyle name="Total 2" xfId="55"/>
    <cellStyle name="Warning Text 2" xfId="5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68580</xdr:colOff>
      <xdr:row>15</xdr:row>
      <xdr:rowOff>38100</xdr:rowOff>
    </xdr:from>
    <xdr:to>
      <xdr:col>13</xdr:col>
      <xdr:colOff>15240</xdr:colOff>
      <xdr:row>17</xdr:row>
      <xdr:rowOff>129540</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297180" y="3611880"/>
          <a:ext cx="931926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Briefly describe the project,</a:t>
          </a:r>
          <a:r>
            <a:rPr lang="en-US" sz="1100" baseline="0"/>
            <a:t> the location and population to be served. If project is considered an "Urban Type Project" for purposes of the TDC limit, explain how it qualifies for that determination.</a:t>
          </a:r>
          <a:endParaRPr lang="en-US" sz="1100"/>
        </a:p>
      </xdr:txBody>
    </xdr:sp>
    <xdr:clientData/>
  </xdr:twoCellAnchor>
  <xdr:twoCellAnchor>
    <xdr:from>
      <xdr:col>1</xdr:col>
      <xdr:colOff>76200</xdr:colOff>
      <xdr:row>19</xdr:row>
      <xdr:rowOff>45720</xdr:rowOff>
    </xdr:from>
    <xdr:to>
      <xdr:col>13</xdr:col>
      <xdr:colOff>38100</xdr:colOff>
      <xdr:row>29</xdr:row>
      <xdr:rowOff>0</xdr:rowOff>
    </xdr:to>
    <xdr:sp macro="" textlink="">
      <xdr:nvSpPr>
        <xdr:cNvPr id="3" name="TextBox 2">
          <a:extLst>
            <a:ext uri="{FF2B5EF4-FFF2-40B4-BE49-F238E27FC236}">
              <a16:creationId xmlns:a16="http://schemas.microsoft.com/office/drawing/2014/main" xmlns="" id="{00000000-0008-0000-0000-000003000000}"/>
            </a:ext>
          </a:extLst>
        </xdr:cNvPr>
        <xdr:cNvSpPr txBox="1"/>
      </xdr:nvSpPr>
      <xdr:spPr>
        <a:xfrm>
          <a:off x="304800" y="4046220"/>
          <a:ext cx="6545580" cy="1882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Responses should provide sufficient quantifiable</a:t>
          </a:r>
          <a:r>
            <a:rPr lang="en-US" sz="1000" baseline="0"/>
            <a:t> data to explain the dollar amount that the project is above the TDC Limit. Include reasons why higher cost items have been included in the project. Also identify and quantify steps that have been taken to mitigate costs. If the project includes long term sustainability components beyond the Evergreen Sustainable Development Standards (ESDS), identify each item, why the decision was made to include it, and quantify the upfront costs and long term benefits.</a:t>
          </a:r>
        </a:p>
        <a:p>
          <a:endParaRPr lang="en-US" sz="650" baseline="0"/>
        </a:p>
        <a:p>
          <a:r>
            <a:rPr lang="en-US" sz="1000"/>
            <a:t>If project already </a:t>
          </a:r>
          <a:r>
            <a:rPr lang="en-US" sz="1000" baseline="0"/>
            <a:t>has a current TDC Waiver Approval and this is an </a:t>
          </a:r>
          <a:r>
            <a:rPr lang="en-US" sz="1000" b="1" baseline="0"/>
            <a:t>additional</a:t>
          </a:r>
          <a:r>
            <a:rPr lang="en-US" sz="1000" baseline="0"/>
            <a:t> waiver request above that, clearly explain the cost differences between the </a:t>
          </a:r>
          <a:r>
            <a:rPr lang="en-US" sz="1000" i="0" baseline="0"/>
            <a:t>approved</a:t>
          </a:r>
          <a:r>
            <a:rPr lang="en-US" sz="1000" baseline="0"/>
            <a:t> Total Development Cost in the </a:t>
          </a:r>
          <a:r>
            <a:rPr lang="en-US" sz="1000" i="0" baseline="0"/>
            <a:t>original</a:t>
          </a:r>
          <a:r>
            <a:rPr lang="en-US" sz="1000" i="1" baseline="0"/>
            <a:t> </a:t>
          </a:r>
          <a:r>
            <a:rPr lang="en-US" sz="1000" baseline="0"/>
            <a:t>request and the Total Development Cost in this waiver request.</a:t>
          </a:r>
        </a:p>
        <a:p>
          <a:endParaRPr lang="en-US" sz="650" baseline="0"/>
        </a:p>
        <a:p>
          <a:r>
            <a:rPr lang="en-US" sz="1000" baseline="0">
              <a:solidFill>
                <a:srgbClr val="FF0000"/>
              </a:solidFill>
            </a:rPr>
            <a:t>The current TDC limits reflect State Prevailing Wages - Residential as well as Davis Bacon - Residential Wages.</a:t>
          </a:r>
          <a:endParaRPr lang="en-US" sz="10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1"/>
  <sheetViews>
    <sheetView showGridLines="0" tabSelected="1" view="pageLayout" zoomScaleNormal="100" workbookViewId="0">
      <selection activeCell="G8" sqref="G8:M8"/>
    </sheetView>
  </sheetViews>
  <sheetFormatPr defaultColWidth="8.85546875" defaultRowHeight="15" x14ac:dyDescent="0.25"/>
  <cols>
    <col min="1" max="1" width="3.28515625" style="2" customWidth="1"/>
    <col min="2" max="2" width="4" style="2" customWidth="1"/>
    <col min="3" max="3" width="2.85546875" style="2" customWidth="1"/>
    <col min="4" max="4" width="1" style="2" customWidth="1"/>
    <col min="5" max="5" width="2.85546875" style="2" customWidth="1"/>
    <col min="6" max="6" width="14" style="2" customWidth="1"/>
    <col min="7" max="8" width="14.28515625" style="2" customWidth="1"/>
    <col min="9" max="9" width="2.85546875" style="2" customWidth="1"/>
    <col min="10" max="10" width="1" style="2" customWidth="1"/>
    <col min="11" max="11" width="11.5703125" style="2" customWidth="1"/>
    <col min="12" max="12" width="16.140625" style="2" customWidth="1"/>
    <col min="13" max="13" width="15.7109375" style="2" customWidth="1"/>
    <col min="14" max="14" width="1.7109375" style="2" customWidth="1"/>
    <col min="15" max="16384" width="8.85546875" style="2"/>
  </cols>
  <sheetData>
    <row r="1" spans="1:13" ht="25.9" customHeight="1" x14ac:dyDescent="0.25">
      <c r="A1" s="1"/>
      <c r="B1" s="97" t="s">
        <v>69</v>
      </c>
      <c r="C1" s="97"/>
      <c r="D1" s="97"/>
      <c r="E1" s="97"/>
      <c r="F1" s="97"/>
      <c r="G1" s="97"/>
      <c r="H1" s="97"/>
      <c r="I1" s="97"/>
      <c r="J1" s="97"/>
      <c r="K1" s="97"/>
      <c r="L1" s="97"/>
      <c r="M1" s="97"/>
    </row>
    <row r="2" spans="1:13" ht="17.45" customHeight="1" x14ac:dyDescent="0.3">
      <c r="A2" s="1" t="s">
        <v>48</v>
      </c>
      <c r="B2" s="49"/>
      <c r="C2" s="29"/>
      <c r="D2" s="29"/>
      <c r="E2" s="29"/>
      <c r="F2" s="29"/>
      <c r="G2" s="93"/>
      <c r="H2" s="96"/>
      <c r="I2" s="46"/>
      <c r="J2" s="48"/>
      <c r="K2" s="64" t="s">
        <v>56</v>
      </c>
      <c r="L2" s="63"/>
      <c r="M2" s="46"/>
    </row>
    <row r="3" spans="1:13" ht="19.149999999999999" customHeight="1" x14ac:dyDescent="0.25">
      <c r="A3" s="49" t="s">
        <v>49</v>
      </c>
      <c r="E3" s="23"/>
      <c r="F3" s="23"/>
      <c r="G3" s="93"/>
      <c r="H3" s="96"/>
      <c r="I3" s="23"/>
      <c r="J3" s="23"/>
      <c r="K3" s="23"/>
      <c r="L3" s="23"/>
      <c r="M3" s="23"/>
    </row>
    <row r="4" spans="1:13" ht="18" customHeight="1" x14ac:dyDescent="0.25">
      <c r="A4" s="1" t="s">
        <v>26</v>
      </c>
      <c r="B4" s="28"/>
      <c r="G4" s="93"/>
      <c r="H4" s="94"/>
      <c r="I4" s="94"/>
      <c r="J4" s="94"/>
      <c r="K4" s="94"/>
      <c r="L4" s="94"/>
      <c r="M4" s="95"/>
    </row>
    <row r="5" spans="1:13" x14ac:dyDescent="0.25">
      <c r="A5" s="1" t="s">
        <v>41</v>
      </c>
      <c r="B5" s="28"/>
      <c r="G5" s="93"/>
      <c r="H5" s="94"/>
      <c r="I5" s="94"/>
      <c r="J5" s="94"/>
      <c r="K5" s="94"/>
      <c r="L5" s="94"/>
      <c r="M5" s="95"/>
    </row>
    <row r="6" spans="1:13" s="1" customFormat="1" x14ac:dyDescent="0.25">
      <c r="A6" s="1" t="s">
        <v>27</v>
      </c>
      <c r="B6" s="23"/>
      <c r="C6" s="23"/>
      <c r="D6" s="23"/>
      <c r="E6" s="23"/>
      <c r="F6" s="23"/>
      <c r="G6" s="93"/>
      <c r="H6" s="94"/>
      <c r="I6" s="94"/>
      <c r="J6" s="94"/>
      <c r="K6" s="94"/>
      <c r="L6" s="94"/>
      <c r="M6" s="95"/>
    </row>
    <row r="7" spans="1:13" s="1" customFormat="1" x14ac:dyDescent="0.25">
      <c r="A7" s="22"/>
      <c r="B7" s="23"/>
      <c r="C7" s="23"/>
      <c r="D7" s="24" t="s">
        <v>28</v>
      </c>
      <c r="E7" s="23"/>
      <c r="F7" s="23"/>
      <c r="G7" s="93"/>
      <c r="H7" s="94"/>
      <c r="I7" s="94"/>
      <c r="J7" s="94"/>
      <c r="K7" s="94"/>
      <c r="L7" s="94"/>
      <c r="M7" s="95"/>
    </row>
    <row r="8" spans="1:13" ht="19.899999999999999" customHeight="1" x14ac:dyDescent="0.25">
      <c r="A8" s="3"/>
      <c r="B8" s="3"/>
      <c r="C8" s="3"/>
      <c r="D8" s="24" t="s">
        <v>29</v>
      </c>
      <c r="E8" s="3"/>
      <c r="F8" s="3"/>
      <c r="G8" s="93"/>
      <c r="H8" s="94"/>
      <c r="I8" s="94"/>
      <c r="J8" s="94"/>
      <c r="K8" s="94"/>
      <c r="L8" s="94"/>
      <c r="M8" s="95"/>
    </row>
    <row r="9" spans="1:13" ht="19.899999999999999" customHeight="1" x14ac:dyDescent="0.25">
      <c r="A9" s="28" t="s">
        <v>0</v>
      </c>
      <c r="B9" s="51" t="s">
        <v>50</v>
      </c>
      <c r="C9" s="3"/>
      <c r="D9" s="24"/>
      <c r="E9" s="3"/>
      <c r="F9" s="3"/>
      <c r="G9" s="50"/>
      <c r="H9" s="50"/>
      <c r="I9" s="50"/>
      <c r="J9" s="50"/>
      <c r="K9" s="50"/>
      <c r="L9" s="50"/>
      <c r="M9" s="50"/>
    </row>
    <row r="10" spans="1:13" x14ac:dyDescent="0.25">
      <c r="A10" s="28"/>
      <c r="B10" s="58" t="s">
        <v>67</v>
      </c>
      <c r="C10" s="59"/>
      <c r="D10" s="60"/>
      <c r="E10" s="59"/>
      <c r="F10" s="59"/>
      <c r="G10" s="61"/>
      <c r="H10" s="50"/>
      <c r="I10" s="50"/>
      <c r="J10" s="50"/>
      <c r="K10" s="50"/>
      <c r="L10" s="50"/>
      <c r="M10" s="50"/>
    </row>
    <row r="11" spans="1:13" x14ac:dyDescent="0.25">
      <c r="A11" s="28"/>
      <c r="B11" s="58" t="s">
        <v>66</v>
      </c>
      <c r="C11" s="59"/>
      <c r="D11" s="60"/>
      <c r="E11" s="59"/>
      <c r="F11" s="59"/>
      <c r="G11" s="61"/>
      <c r="H11" s="50"/>
      <c r="I11" s="50"/>
      <c r="J11" s="50"/>
      <c r="K11" s="50"/>
      <c r="L11" s="50"/>
      <c r="M11" s="50"/>
    </row>
    <row r="12" spans="1:13" x14ac:dyDescent="0.25">
      <c r="A12" s="3"/>
      <c r="B12" s="58" t="s">
        <v>65</v>
      </c>
      <c r="C12" s="59"/>
      <c r="D12" s="60"/>
      <c r="E12" s="59"/>
      <c r="F12" s="59"/>
      <c r="G12" s="61"/>
      <c r="H12" s="50"/>
      <c r="I12" s="50"/>
      <c r="J12" s="50"/>
      <c r="K12" s="50"/>
      <c r="L12" s="50"/>
      <c r="M12" s="50"/>
    </row>
    <row r="13" spans="1:13" x14ac:dyDescent="0.25">
      <c r="A13" s="3"/>
      <c r="B13" s="58" t="s">
        <v>64</v>
      </c>
      <c r="C13" s="59"/>
      <c r="D13" s="60"/>
      <c r="E13" s="59"/>
      <c r="F13" s="59"/>
      <c r="G13" s="61"/>
      <c r="H13" s="50"/>
      <c r="I13" s="50"/>
      <c r="J13" s="50"/>
      <c r="K13" s="50"/>
      <c r="L13" s="50"/>
      <c r="M13" s="50"/>
    </row>
    <row r="14" spans="1:13" ht="21.6" customHeight="1" x14ac:dyDescent="0.25">
      <c r="A14" s="33" t="s">
        <v>1</v>
      </c>
      <c r="B14" s="51" t="s">
        <v>54</v>
      </c>
      <c r="C14" s="3"/>
      <c r="D14" s="24"/>
      <c r="E14" s="3"/>
      <c r="F14" s="3"/>
      <c r="G14" s="50"/>
      <c r="H14" s="50"/>
      <c r="I14" s="50"/>
      <c r="J14" s="50"/>
      <c r="K14" s="50"/>
      <c r="L14" s="50"/>
      <c r="M14" s="50"/>
    </row>
    <row r="15" spans="1:13" x14ac:dyDescent="0.25">
      <c r="A15" s="3"/>
      <c r="B15" s="62" t="s">
        <v>51</v>
      </c>
      <c r="C15" s="3"/>
      <c r="D15" s="24"/>
      <c r="E15" s="3"/>
      <c r="F15" s="3"/>
      <c r="G15" s="50"/>
      <c r="H15" s="50"/>
      <c r="I15" s="50"/>
      <c r="J15" s="50"/>
      <c r="K15" s="50"/>
      <c r="L15" s="50"/>
      <c r="M15" s="50"/>
    </row>
    <row r="16" spans="1:13" x14ac:dyDescent="0.25">
      <c r="A16" s="3"/>
      <c r="B16" s="51"/>
      <c r="C16" s="3"/>
      <c r="D16" s="24"/>
      <c r="E16" s="3"/>
      <c r="F16" s="3"/>
      <c r="G16" s="50"/>
      <c r="H16" s="50"/>
      <c r="I16" s="50"/>
      <c r="J16" s="50"/>
      <c r="K16" s="50"/>
      <c r="L16" s="50"/>
      <c r="M16" s="50"/>
    </row>
    <row r="17" spans="1:14" x14ac:dyDescent="0.25">
      <c r="A17" s="3"/>
      <c r="B17" s="51"/>
      <c r="C17" s="3"/>
      <c r="D17" s="24"/>
      <c r="E17" s="3"/>
      <c r="F17" s="3"/>
      <c r="G17" s="50"/>
      <c r="H17" s="50"/>
      <c r="I17" s="50"/>
      <c r="J17" s="50"/>
      <c r="K17" s="50"/>
      <c r="L17" s="50"/>
      <c r="M17" s="50"/>
    </row>
    <row r="18" spans="1:14" x14ac:dyDescent="0.25">
      <c r="A18" s="3"/>
      <c r="B18" s="51"/>
      <c r="C18" s="3"/>
      <c r="D18" s="24"/>
      <c r="E18" s="3"/>
      <c r="F18" s="3"/>
      <c r="G18" s="50"/>
      <c r="H18" s="50"/>
      <c r="I18" s="50"/>
      <c r="J18" s="50"/>
      <c r="K18" s="50"/>
      <c r="L18" s="50"/>
      <c r="M18" s="50"/>
    </row>
    <row r="19" spans="1:14" x14ac:dyDescent="0.25">
      <c r="A19" s="3"/>
      <c r="B19" s="62" t="s">
        <v>55</v>
      </c>
      <c r="C19" s="3"/>
      <c r="D19" s="24"/>
      <c r="E19" s="3"/>
      <c r="F19" s="3"/>
      <c r="G19" s="50"/>
      <c r="H19" s="50"/>
      <c r="I19" s="50"/>
      <c r="J19" s="50"/>
      <c r="K19" s="50"/>
      <c r="L19" s="50"/>
      <c r="M19" s="50"/>
    </row>
    <row r="20" spans="1:14" x14ac:dyDescent="0.25">
      <c r="A20" s="3"/>
      <c r="B20" s="52"/>
      <c r="C20" s="3"/>
      <c r="D20" s="24"/>
      <c r="E20" s="3"/>
      <c r="F20" s="3"/>
      <c r="G20" s="50"/>
      <c r="H20" s="50"/>
      <c r="I20" s="50"/>
      <c r="J20" s="50"/>
      <c r="K20" s="50"/>
      <c r="L20" s="50"/>
      <c r="M20" s="50"/>
    </row>
    <row r="21" spans="1:14" x14ac:dyDescent="0.25">
      <c r="A21" s="3"/>
      <c r="B21" s="52"/>
      <c r="C21" s="3"/>
      <c r="D21" s="24"/>
      <c r="E21" s="3"/>
      <c r="F21" s="3"/>
      <c r="G21" s="50"/>
      <c r="H21" s="50"/>
      <c r="I21" s="50"/>
      <c r="J21" s="50"/>
      <c r="K21" s="50"/>
      <c r="L21" s="50"/>
      <c r="M21" s="50"/>
    </row>
    <row r="22" spans="1:14" x14ac:dyDescent="0.25">
      <c r="A22" s="3"/>
      <c r="B22" s="52"/>
      <c r="C22" s="3"/>
      <c r="D22" s="24"/>
      <c r="E22" s="3"/>
      <c r="F22" s="3"/>
      <c r="G22" s="50"/>
      <c r="H22" s="50"/>
      <c r="I22" s="50"/>
      <c r="J22" s="50"/>
      <c r="K22" s="50"/>
      <c r="L22" s="50"/>
      <c r="M22" s="50"/>
    </row>
    <row r="23" spans="1:14" x14ac:dyDescent="0.25">
      <c r="A23" s="3"/>
      <c r="B23" s="52"/>
      <c r="C23" s="3"/>
      <c r="D23" s="24"/>
      <c r="E23" s="3"/>
      <c r="F23" s="3"/>
      <c r="G23" s="50"/>
      <c r="H23" s="50"/>
      <c r="I23" s="50"/>
      <c r="J23" s="50"/>
      <c r="K23" s="50"/>
      <c r="L23" s="50"/>
      <c r="M23" s="50"/>
    </row>
    <row r="24" spans="1:14" x14ac:dyDescent="0.25">
      <c r="A24" s="3"/>
      <c r="B24" s="52"/>
      <c r="C24" s="3"/>
      <c r="D24" s="24"/>
      <c r="E24" s="3"/>
      <c r="F24" s="3"/>
      <c r="G24" s="50"/>
      <c r="H24" s="50"/>
      <c r="I24" s="50"/>
      <c r="J24" s="50"/>
      <c r="K24" s="50"/>
      <c r="L24" s="50"/>
      <c r="M24" s="50"/>
    </row>
    <row r="25" spans="1:14" x14ac:dyDescent="0.25">
      <c r="A25" s="3"/>
      <c r="B25" s="3"/>
      <c r="C25" s="3"/>
      <c r="D25" s="24"/>
      <c r="E25" s="3"/>
      <c r="F25" s="3"/>
      <c r="G25" s="3"/>
      <c r="H25" s="3"/>
      <c r="I25" s="3"/>
      <c r="J25" s="3"/>
      <c r="K25" s="3"/>
      <c r="L25" s="3"/>
      <c r="M25" s="3"/>
    </row>
    <row r="26" spans="1:14" x14ac:dyDescent="0.25">
      <c r="A26" s="3"/>
      <c r="B26" s="3"/>
      <c r="C26" s="3"/>
      <c r="D26" s="24"/>
      <c r="E26" s="3"/>
      <c r="F26" s="3"/>
      <c r="G26" s="3"/>
      <c r="H26" s="3"/>
      <c r="I26" s="3"/>
      <c r="J26" s="3"/>
      <c r="K26" s="3"/>
      <c r="L26" s="3"/>
      <c r="M26" s="3"/>
    </row>
    <row r="27" spans="1:14" x14ac:dyDescent="0.25">
      <c r="A27" s="3"/>
      <c r="B27" s="3"/>
      <c r="C27" s="3"/>
      <c r="D27" s="24"/>
      <c r="E27" s="3"/>
      <c r="F27" s="3"/>
      <c r="G27" s="3"/>
      <c r="H27" s="3"/>
      <c r="I27" s="3"/>
      <c r="J27" s="3"/>
      <c r="K27" s="3"/>
      <c r="L27" s="3"/>
      <c r="M27" s="3"/>
    </row>
    <row r="28" spans="1:14" x14ac:dyDescent="0.25">
      <c r="A28" s="3"/>
      <c r="B28" s="3"/>
      <c r="C28" s="3"/>
      <c r="D28" s="24"/>
      <c r="E28" s="3"/>
      <c r="F28" s="3"/>
      <c r="G28" s="3"/>
      <c r="H28" s="3"/>
      <c r="I28" s="3"/>
      <c r="J28" s="3"/>
      <c r="K28" s="3"/>
      <c r="L28" s="3"/>
      <c r="M28" s="3"/>
    </row>
    <row r="29" spans="1:14" ht="22.15" customHeight="1" x14ac:dyDescent="0.25">
      <c r="A29" s="3"/>
      <c r="B29" s="3"/>
      <c r="C29" s="3"/>
      <c r="D29" s="24"/>
      <c r="E29" s="3"/>
      <c r="F29" s="3"/>
      <c r="G29" s="3"/>
      <c r="H29" s="3"/>
      <c r="I29" s="3"/>
      <c r="J29" s="3"/>
      <c r="K29" s="3"/>
      <c r="L29" s="3"/>
      <c r="M29" s="3"/>
    </row>
    <row r="30" spans="1:14" s="28" customFormat="1" ht="13.15" customHeight="1" x14ac:dyDescent="0.25">
      <c r="A30" s="53" t="s">
        <v>2</v>
      </c>
      <c r="B30" s="28" t="s">
        <v>40</v>
      </c>
    </row>
    <row r="31" spans="1:14" x14ac:dyDescent="0.25">
      <c r="A31" s="7"/>
      <c r="B31" s="101" t="s">
        <v>30</v>
      </c>
      <c r="C31" s="102"/>
      <c r="D31" s="102"/>
      <c r="E31" s="102"/>
      <c r="F31" s="102"/>
      <c r="G31" s="102"/>
      <c r="H31" s="102"/>
      <c r="I31" s="102"/>
      <c r="J31" s="102"/>
      <c r="K31" s="102"/>
      <c r="L31" s="102"/>
      <c r="M31" s="15"/>
      <c r="N31" s="7"/>
    </row>
    <row r="32" spans="1:14" x14ac:dyDescent="0.25">
      <c r="A32" s="7"/>
      <c r="B32" s="36" t="s">
        <v>42</v>
      </c>
      <c r="C32" s="7"/>
      <c r="D32" s="7"/>
      <c r="E32" s="7"/>
      <c r="F32" s="7"/>
      <c r="G32" s="7"/>
      <c r="H32" s="7"/>
      <c r="I32" s="7"/>
      <c r="J32" s="7"/>
      <c r="K32" s="7"/>
      <c r="L32" s="7"/>
      <c r="M32" s="16"/>
      <c r="N32" s="7"/>
    </row>
    <row r="33" spans="1:14" x14ac:dyDescent="0.25">
      <c r="A33" s="71"/>
      <c r="B33" s="36" t="s">
        <v>68</v>
      </c>
      <c r="C33" s="71"/>
      <c r="D33" s="71"/>
      <c r="E33" s="71"/>
      <c r="F33" s="71"/>
      <c r="G33" s="71"/>
      <c r="H33" s="71"/>
      <c r="I33" s="71"/>
      <c r="J33" s="71"/>
      <c r="K33" s="71"/>
      <c r="L33" s="71"/>
      <c r="M33" s="72"/>
      <c r="N33" s="71"/>
    </row>
    <row r="34" spans="1:14" x14ac:dyDescent="0.25">
      <c r="A34" s="7"/>
      <c r="B34" s="26" t="s">
        <v>12</v>
      </c>
      <c r="C34" s="17"/>
      <c r="D34" s="17"/>
      <c r="E34" s="17"/>
      <c r="F34" s="17"/>
      <c r="G34" s="17"/>
      <c r="H34" s="17"/>
      <c r="I34" s="17"/>
      <c r="J34" s="17"/>
      <c r="K34" s="17"/>
      <c r="L34" s="17"/>
      <c r="M34" s="18"/>
      <c r="N34" s="7"/>
    </row>
    <row r="35" spans="1:14" x14ac:dyDescent="0.25">
      <c r="A35" s="7"/>
      <c r="B35" s="14" t="s">
        <v>13</v>
      </c>
      <c r="C35" s="14"/>
      <c r="D35" s="14"/>
      <c r="E35" s="14"/>
      <c r="F35" s="14"/>
      <c r="G35" s="14"/>
      <c r="H35" s="14"/>
      <c r="I35" s="14"/>
      <c r="J35" s="14"/>
      <c r="K35" s="14"/>
      <c r="L35" s="14"/>
      <c r="M35" s="27">
        <f>M31-M32-M33-M34</f>
        <v>0</v>
      </c>
      <c r="N35" s="7"/>
    </row>
    <row r="36" spans="1:14" x14ac:dyDescent="0.25">
      <c r="A36" s="4"/>
      <c r="B36" s="5"/>
      <c r="C36" s="6"/>
      <c r="D36" s="6"/>
      <c r="E36" s="6"/>
      <c r="F36" s="6"/>
      <c r="G36" s="6"/>
      <c r="H36" s="6"/>
      <c r="I36" s="6"/>
      <c r="J36" s="6"/>
      <c r="K36" s="6"/>
      <c r="L36" s="6"/>
      <c r="M36" s="6"/>
      <c r="N36" s="7"/>
    </row>
    <row r="37" spans="1:14" x14ac:dyDescent="0.25">
      <c r="A37" s="53" t="s">
        <v>3</v>
      </c>
      <c r="B37" s="78" t="s">
        <v>31</v>
      </c>
      <c r="C37" s="78"/>
      <c r="D37" s="78"/>
      <c r="E37" s="78"/>
      <c r="F37" s="78"/>
      <c r="G37" s="78"/>
      <c r="H37" s="78"/>
      <c r="I37" s="78"/>
      <c r="J37" s="78"/>
      <c r="K37" s="78"/>
      <c r="L37" s="78"/>
      <c r="M37" s="6"/>
      <c r="N37" s="7"/>
    </row>
    <row r="38" spans="1:14" ht="15" customHeight="1" x14ac:dyDescent="0.25">
      <c r="A38" s="67"/>
      <c r="B38" s="2" t="s">
        <v>62</v>
      </c>
      <c r="C38" s="68"/>
      <c r="D38" s="68"/>
      <c r="E38" s="68"/>
      <c r="F38" s="68"/>
      <c r="G38" s="68"/>
      <c r="H38" s="68"/>
      <c r="I38" s="68"/>
      <c r="J38" s="68"/>
      <c r="K38" s="68"/>
      <c r="L38" s="68"/>
      <c r="M38" s="69" t="s">
        <v>63</v>
      </c>
    </row>
    <row r="39" spans="1:14" x14ac:dyDescent="0.25">
      <c r="A39" s="40"/>
      <c r="B39" s="39"/>
      <c r="C39" s="40"/>
      <c r="D39" s="40"/>
      <c r="E39" s="40"/>
      <c r="F39" s="40"/>
      <c r="G39" s="40"/>
      <c r="H39" s="40"/>
      <c r="I39" s="40"/>
      <c r="J39" s="40"/>
      <c r="K39" s="40"/>
      <c r="L39" s="40"/>
      <c r="M39" s="42"/>
      <c r="N39" s="40"/>
    </row>
    <row r="40" spans="1:14" x14ac:dyDescent="0.25">
      <c r="A40" s="7"/>
      <c r="B40" s="7"/>
      <c r="C40" s="7"/>
      <c r="D40" s="7"/>
      <c r="E40" s="7"/>
      <c r="F40" s="7"/>
      <c r="G40" s="8" t="s">
        <v>4</v>
      </c>
      <c r="H40" s="8" t="s">
        <v>5</v>
      </c>
      <c r="I40" s="8"/>
      <c r="J40" s="7"/>
      <c r="K40" s="8" t="s">
        <v>6</v>
      </c>
      <c r="L40" s="8" t="s">
        <v>7</v>
      </c>
      <c r="M40" s="8" t="s">
        <v>8</v>
      </c>
      <c r="N40" s="7"/>
    </row>
    <row r="41" spans="1:14" ht="15" customHeight="1" x14ac:dyDescent="0.25">
      <c r="A41" s="7"/>
      <c r="B41" s="98" t="s">
        <v>44</v>
      </c>
      <c r="C41" s="99"/>
      <c r="D41" s="99"/>
      <c r="E41" s="99"/>
      <c r="F41" s="100"/>
      <c r="G41" s="9"/>
      <c r="H41" s="9"/>
      <c r="I41" s="75"/>
      <c r="J41" s="76"/>
      <c r="K41" s="77"/>
      <c r="L41" s="9"/>
      <c r="M41" s="9"/>
      <c r="N41" s="7"/>
    </row>
    <row r="42" spans="1:14" ht="15" customHeight="1" x14ac:dyDescent="0.25">
      <c r="A42" s="7"/>
      <c r="B42" s="74" t="s">
        <v>32</v>
      </c>
      <c r="C42" s="74"/>
      <c r="D42" s="74"/>
      <c r="E42" s="74"/>
      <c r="F42" s="74"/>
      <c r="G42" s="9"/>
      <c r="H42" s="9"/>
      <c r="I42" s="75"/>
      <c r="J42" s="76"/>
      <c r="K42" s="77"/>
      <c r="L42" s="9"/>
      <c r="M42" s="9"/>
      <c r="N42" s="7"/>
    </row>
    <row r="43" spans="1:14" ht="4.5" customHeight="1" x14ac:dyDescent="0.25">
      <c r="A43" s="7"/>
      <c r="B43" s="11"/>
      <c r="C43" s="11"/>
      <c r="D43" s="11"/>
      <c r="E43" s="11"/>
      <c r="F43" s="11"/>
      <c r="G43" s="10"/>
      <c r="H43" s="10"/>
      <c r="I43" s="10"/>
      <c r="J43" s="11"/>
      <c r="K43" s="10"/>
      <c r="L43" s="10"/>
      <c r="M43" s="10"/>
      <c r="N43" s="7"/>
    </row>
    <row r="44" spans="1:14" ht="15" customHeight="1" x14ac:dyDescent="0.25">
      <c r="A44" s="7"/>
      <c r="B44" s="83" t="s">
        <v>9</v>
      </c>
      <c r="C44" s="84"/>
      <c r="D44" s="84"/>
      <c r="E44" s="84"/>
      <c r="F44" s="84"/>
      <c r="G44" s="70">
        <f>IF($M$38="King County",251974,IF($M$38="Pierce/Snohomish",242494,IF($M$38="Metro Counties",234597,IF($M$38="Balance of State",170147, IF($M$38="Select from List",0)))))</f>
        <v>0</v>
      </c>
      <c r="H44" s="70">
        <f>IF($M$38="King County",291631,IF($M$38="Pierce/Snohomish",282881,IF($M$38="Metro Counties",264673,IF($M$38="Balance of State",191573, IF($M$38="Select from List",0)))))</f>
        <v>0</v>
      </c>
      <c r="I44" s="85">
        <f>IF($M$38="King County",309899,IF($M$38="Pierce/Snohomish",299573,IF($M$38="Metro Counties",289626,IF($M$38="Balance of State",217147, IF($M$38="Select from List",0)))))</f>
        <v>0</v>
      </c>
      <c r="J44" s="86"/>
      <c r="K44" s="87"/>
      <c r="L44" s="70">
        <f>IF($M$38="King County",347551,IF($M$38="Pierce/Snohomish",337124,IF($M$38="Metro Counties",334184,IF($M$38="Balance of State",282055, IF($M$38="Select from List",0)))))</f>
        <v>0</v>
      </c>
      <c r="M44" s="70">
        <f>IF($M$38="King County",382857,IF($M$38="Pierce/Snohomish",371373,IF($M$38="Metro Counties",368132,IF($M$38="Balance of State",310378, IF($M$38="Select from List",0)))))</f>
        <v>0</v>
      </c>
      <c r="N44" s="7"/>
    </row>
    <row r="45" spans="1:14" ht="4.5" customHeight="1" x14ac:dyDescent="0.25">
      <c r="A45" s="7"/>
      <c r="B45" s="84"/>
      <c r="C45" s="84"/>
      <c r="D45" s="84"/>
      <c r="E45" s="84"/>
      <c r="F45" s="84"/>
      <c r="G45" s="65"/>
      <c r="H45" s="65"/>
      <c r="I45" s="65"/>
      <c r="J45" s="65"/>
      <c r="K45" s="65"/>
      <c r="L45" s="65"/>
      <c r="M45" s="65"/>
      <c r="N45" s="7"/>
    </row>
    <row r="46" spans="1:14" ht="15" customHeight="1" x14ac:dyDescent="0.25">
      <c r="A46" s="12"/>
      <c r="B46" s="74" t="s">
        <v>10</v>
      </c>
      <c r="C46" s="88"/>
      <c r="D46" s="88"/>
      <c r="E46" s="88"/>
      <c r="F46" s="88"/>
      <c r="G46" s="13">
        <f>G41*G44</f>
        <v>0</v>
      </c>
      <c r="H46" s="13">
        <f>H41*H44</f>
        <v>0</v>
      </c>
      <c r="I46" s="89">
        <f>I41*I44</f>
        <v>0</v>
      </c>
      <c r="J46" s="90"/>
      <c r="K46" s="91"/>
      <c r="L46" s="13">
        <f>L41*L44</f>
        <v>0</v>
      </c>
      <c r="M46" s="13">
        <f>M41*M44</f>
        <v>0</v>
      </c>
      <c r="N46" s="7"/>
    </row>
    <row r="47" spans="1:14" ht="4.5" customHeight="1" x14ac:dyDescent="0.25">
      <c r="A47" s="7"/>
      <c r="B47" s="7"/>
      <c r="C47" s="7"/>
      <c r="D47" s="7"/>
      <c r="E47" s="7"/>
      <c r="F47" s="7"/>
      <c r="G47" s="7"/>
      <c r="H47" s="7"/>
      <c r="I47" s="7"/>
      <c r="J47" s="7"/>
      <c r="K47" s="7"/>
      <c r="L47" s="7"/>
      <c r="M47" s="7"/>
      <c r="N47" s="7"/>
    </row>
    <row r="48" spans="1:14" x14ac:dyDescent="0.25">
      <c r="A48" s="7"/>
      <c r="B48" s="79" t="s">
        <v>11</v>
      </c>
      <c r="C48" s="79"/>
      <c r="D48" s="79"/>
      <c r="E48" s="79"/>
      <c r="F48" s="79"/>
      <c r="G48" s="79"/>
      <c r="H48" s="79"/>
      <c r="I48" s="79"/>
      <c r="J48" s="79"/>
      <c r="K48" s="79"/>
      <c r="L48" s="79"/>
      <c r="M48" s="55">
        <f>SUM(G46:M46)</f>
        <v>0</v>
      </c>
      <c r="N48" s="7"/>
    </row>
    <row r="49" spans="1:14" ht="19.899999999999999" customHeight="1" x14ac:dyDescent="0.25">
      <c r="A49" s="7"/>
      <c r="B49" s="14" t="s">
        <v>53</v>
      </c>
      <c r="C49" s="14"/>
      <c r="D49" s="14"/>
      <c r="E49" s="14"/>
      <c r="F49" s="14"/>
      <c r="G49" s="14"/>
      <c r="H49" s="14"/>
      <c r="I49" s="14"/>
      <c r="J49" s="14"/>
      <c r="K49" s="14"/>
      <c r="L49" s="14"/>
      <c r="M49" s="56">
        <f>M35-M48</f>
        <v>0</v>
      </c>
      <c r="N49" s="7"/>
    </row>
    <row r="50" spans="1:14" ht="15.75" thickBot="1" x14ac:dyDescent="0.3">
      <c r="A50" s="7"/>
      <c r="B50" s="14" t="s">
        <v>52</v>
      </c>
      <c r="C50" s="7"/>
      <c r="D50" s="7"/>
      <c r="E50" s="7"/>
      <c r="F50" s="7"/>
      <c r="G50" s="7"/>
      <c r="H50" s="7"/>
      <c r="I50" s="7"/>
      <c r="J50" s="7"/>
      <c r="K50" s="7"/>
      <c r="L50" s="7"/>
      <c r="M50" s="57" t="e">
        <f>(M35-M48)/M48</f>
        <v>#DIV/0!</v>
      </c>
      <c r="N50" s="7"/>
    </row>
    <row r="51" spans="1:14" ht="7.35" customHeight="1" thickTop="1" x14ac:dyDescent="0.25">
      <c r="A51" s="47"/>
      <c r="B51" s="45"/>
      <c r="C51" s="47"/>
      <c r="D51" s="47"/>
      <c r="E51" s="47"/>
      <c r="F51" s="47"/>
      <c r="G51" s="47"/>
      <c r="H51" s="47"/>
      <c r="I51" s="47"/>
      <c r="J51" s="47"/>
      <c r="K51" s="47"/>
      <c r="L51" s="47"/>
      <c r="M51" s="54"/>
      <c r="N51" s="47"/>
    </row>
    <row r="52" spans="1:14" ht="6" customHeight="1" x14ac:dyDescent="0.25">
      <c r="A52" s="47"/>
      <c r="B52" s="45"/>
      <c r="C52" s="47"/>
      <c r="D52" s="47"/>
      <c r="E52" s="47"/>
      <c r="F52" s="47"/>
      <c r="G52" s="47"/>
      <c r="H52" s="47"/>
      <c r="I52" s="47"/>
      <c r="J52" s="47"/>
      <c r="K52" s="47"/>
      <c r="L52" s="47"/>
      <c r="M52" s="54"/>
      <c r="N52" s="47"/>
    </row>
    <row r="53" spans="1:14" ht="7.35" customHeight="1" x14ac:dyDescent="0.25"/>
    <row r="54" spans="1:14" x14ac:dyDescent="0.25">
      <c r="A54" s="53" t="s">
        <v>36</v>
      </c>
      <c r="B54" s="78" t="s">
        <v>33</v>
      </c>
      <c r="C54" s="78"/>
      <c r="D54" s="78"/>
      <c r="E54" s="78"/>
      <c r="F54" s="78"/>
      <c r="G54" s="78"/>
      <c r="H54" s="78"/>
      <c r="I54" s="78"/>
      <c r="J54" s="78"/>
      <c r="K54" s="78"/>
      <c r="L54" s="78"/>
      <c r="M54" s="6"/>
      <c r="N54" s="25"/>
    </row>
    <row r="55" spans="1:14" x14ac:dyDescent="0.25">
      <c r="B55" s="34"/>
      <c r="C55" s="1" t="s">
        <v>34</v>
      </c>
      <c r="I55" s="35" t="s">
        <v>38</v>
      </c>
    </row>
    <row r="56" spans="1:14" x14ac:dyDescent="0.25">
      <c r="B56" s="1"/>
      <c r="C56" s="19"/>
      <c r="D56" s="20"/>
      <c r="E56" s="21"/>
      <c r="F56" s="31" t="s">
        <v>35</v>
      </c>
      <c r="I56" s="9"/>
      <c r="K56" t="s">
        <v>37</v>
      </c>
    </row>
    <row r="57" spans="1:14" x14ac:dyDescent="0.25">
      <c r="C57" s="19"/>
      <c r="D57" s="20"/>
      <c r="E57" s="21"/>
      <c r="F57" s="30" t="s">
        <v>17</v>
      </c>
      <c r="I57" s="9"/>
      <c r="K57" t="s">
        <v>39</v>
      </c>
    </row>
    <row r="58" spans="1:14" x14ac:dyDescent="0.25">
      <c r="C58" s="19"/>
      <c r="D58" s="20"/>
      <c r="E58" s="21"/>
      <c r="F58" s="31" t="s">
        <v>19</v>
      </c>
    </row>
    <row r="59" spans="1:14" x14ac:dyDescent="0.25">
      <c r="C59" s="19"/>
      <c r="D59" s="20"/>
      <c r="E59" s="21"/>
      <c r="F59" s="31" t="s">
        <v>21</v>
      </c>
      <c r="I59" s="35" t="s">
        <v>14</v>
      </c>
    </row>
    <row r="60" spans="1:14" x14ac:dyDescent="0.25">
      <c r="C60" s="19"/>
      <c r="D60" s="20"/>
      <c r="E60" s="21"/>
      <c r="F60" s="31" t="s">
        <v>23</v>
      </c>
      <c r="I60" s="9"/>
      <c r="K60" t="s">
        <v>15</v>
      </c>
    </row>
    <row r="61" spans="1:14" x14ac:dyDescent="0.25">
      <c r="C61" s="80"/>
      <c r="D61" s="81"/>
      <c r="E61" s="82"/>
      <c r="F61" s="31" t="s">
        <v>24</v>
      </c>
      <c r="I61" s="9"/>
      <c r="K61" t="s">
        <v>16</v>
      </c>
    </row>
    <row r="62" spans="1:14" x14ac:dyDescent="0.25">
      <c r="I62" s="9"/>
      <c r="K62" t="s">
        <v>18</v>
      </c>
    </row>
    <row r="63" spans="1:14" x14ac:dyDescent="0.25">
      <c r="C63" s="35" t="s">
        <v>25</v>
      </c>
      <c r="I63" s="9"/>
      <c r="K63" t="s">
        <v>20</v>
      </c>
    </row>
    <row r="64" spans="1:14" x14ac:dyDescent="0.25">
      <c r="C64" s="80"/>
      <c r="D64" s="81"/>
      <c r="E64" s="82"/>
      <c r="F64" s="92" t="s">
        <v>46</v>
      </c>
      <c r="G64" s="92"/>
      <c r="H64" s="92"/>
      <c r="I64" s="9"/>
      <c r="K64" t="s">
        <v>22</v>
      </c>
    </row>
    <row r="65" spans="1:14" ht="11.25" customHeight="1" x14ac:dyDescent="0.25">
      <c r="C65" s="32"/>
      <c r="D65" s="32"/>
      <c r="E65" s="32"/>
      <c r="F65" s="92"/>
      <c r="G65" s="92"/>
      <c r="H65" s="92"/>
    </row>
    <row r="66" spans="1:14" x14ac:dyDescent="0.25">
      <c r="C66" s="32"/>
      <c r="D66" s="32"/>
      <c r="E66" s="32"/>
      <c r="F66" s="38"/>
      <c r="G66" s="38"/>
      <c r="H66" s="38"/>
    </row>
    <row r="67" spans="1:14" ht="24.6" customHeight="1" x14ac:dyDescent="0.25">
      <c r="A67" s="73" t="s">
        <v>45</v>
      </c>
      <c r="B67" s="73"/>
      <c r="C67" s="73"/>
      <c r="D67" s="73"/>
      <c r="E67" s="73"/>
      <c r="F67" s="73"/>
      <c r="G67" s="73"/>
      <c r="H67" s="73"/>
      <c r="I67" s="73"/>
      <c r="J67" s="73"/>
      <c r="K67" s="73"/>
      <c r="L67" s="73"/>
      <c r="M67" s="73"/>
    </row>
    <row r="68" spans="1:14" ht="6" customHeight="1" x14ac:dyDescent="0.25">
      <c r="A68" s="44"/>
      <c r="B68" s="44"/>
      <c r="C68" s="44"/>
      <c r="D68" s="44"/>
      <c r="E68" s="44"/>
      <c r="F68" s="44"/>
      <c r="G68" s="44"/>
      <c r="H68" s="44"/>
      <c r="I68" s="44"/>
      <c r="J68" s="44"/>
      <c r="K68" s="44"/>
      <c r="L68" s="44"/>
      <c r="M68" s="44"/>
      <c r="N68" s="37"/>
    </row>
    <row r="69" spans="1:14" x14ac:dyDescent="0.25">
      <c r="A69" s="43" t="s">
        <v>43</v>
      </c>
      <c r="B69" s="37"/>
      <c r="C69" s="37"/>
      <c r="D69" s="37"/>
      <c r="E69" s="37"/>
      <c r="F69" s="37"/>
      <c r="G69" s="37"/>
      <c r="H69" s="37"/>
      <c r="I69" s="37"/>
      <c r="J69" s="37"/>
      <c r="K69" s="37"/>
      <c r="L69" s="37"/>
      <c r="M69" s="37"/>
      <c r="N69" s="37"/>
    </row>
    <row r="70" spans="1:14" ht="6" customHeight="1" x14ac:dyDescent="0.25">
      <c r="M70" s="41"/>
    </row>
    <row r="71" spans="1:14" x14ac:dyDescent="0.25">
      <c r="A71" s="43" t="s">
        <v>47</v>
      </c>
    </row>
  </sheetData>
  <mergeCells count="24">
    <mergeCell ref="I41:K41"/>
    <mergeCell ref="G5:M5"/>
    <mergeCell ref="G2:H2"/>
    <mergeCell ref="G3:H3"/>
    <mergeCell ref="B1:M1"/>
    <mergeCell ref="G4:M4"/>
    <mergeCell ref="G6:M6"/>
    <mergeCell ref="G7:M7"/>
    <mergeCell ref="G8:M8"/>
    <mergeCell ref="B41:F41"/>
    <mergeCell ref="B31:L31"/>
    <mergeCell ref="B37:L37"/>
    <mergeCell ref="A67:M67"/>
    <mergeCell ref="B42:F42"/>
    <mergeCell ref="I42:K42"/>
    <mergeCell ref="B54:L54"/>
    <mergeCell ref="B48:L48"/>
    <mergeCell ref="C64:E64"/>
    <mergeCell ref="B44:F45"/>
    <mergeCell ref="I44:K44"/>
    <mergeCell ref="B46:F46"/>
    <mergeCell ref="I46:K46"/>
    <mergeCell ref="C61:E61"/>
    <mergeCell ref="F64:H65"/>
  </mergeCells>
  <printOptions horizontalCentered="1"/>
  <pageMargins left="0.25" right="0.25" top="0.36266666666666669" bottom="0.5" header="0.3" footer="0.3"/>
  <pageSetup scale="72" firstPageNumber="5" orientation="portrait" useFirstPageNumber="1" r:id="rId1"/>
  <headerFooter>
    <oddFooter>&amp;R&amp;9June 2018 Application round</oddFooter>
  </headerFooter>
  <ignoredErrors>
    <ignoredError sqref="M50" evalError="1"/>
  </ignoredError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data!$B$1:$B$5</xm:f>
          </x14:formula1>
          <xm:sqref>M38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B2" sqref="B2"/>
    </sheetView>
  </sheetViews>
  <sheetFormatPr defaultRowHeight="15" x14ac:dyDescent="0.25"/>
  <cols>
    <col min="1" max="1" width="15.42578125" customWidth="1"/>
    <col min="2" max="2" width="15.7109375" bestFit="1" customWidth="1"/>
  </cols>
  <sheetData>
    <row r="1" spans="1:2" x14ac:dyDescent="0.25">
      <c r="A1" s="66" t="s">
        <v>57</v>
      </c>
      <c r="B1" s="66" t="s">
        <v>63</v>
      </c>
    </row>
    <row r="2" spans="1:2" x14ac:dyDescent="0.25">
      <c r="A2" s="66"/>
      <c r="B2" s="66" t="s">
        <v>58</v>
      </c>
    </row>
    <row r="3" spans="1:2" x14ac:dyDescent="0.25">
      <c r="A3" s="66"/>
      <c r="B3" s="66" t="s">
        <v>59</v>
      </c>
    </row>
    <row r="4" spans="1:2" x14ac:dyDescent="0.25">
      <c r="A4" s="66"/>
      <c r="B4" s="66" t="s">
        <v>60</v>
      </c>
    </row>
    <row r="5" spans="1:2" x14ac:dyDescent="0.25">
      <c r="A5" s="66"/>
      <c r="B5" s="66" t="s">
        <v>61</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Maximum Dev Cost</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2018-04-26T23:39:02Z</dcterms:created>
  <dcterms:modified xsi:type="dcterms:W3CDTF">2018-04-26T23:39:09Z</dcterms:modified>
</cp:coreProperties>
</file>