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490" windowHeight="9090" tabRatio="734" activeTab="0"/>
  </bookViews>
  <sheets>
    <sheet name="Instructions" sheetId="1" r:id="rId1"/>
    <sheet name="Monthly Bills" sheetId="2" r:id="rId2"/>
    <sheet name="Monthly Bills Sample" sheetId="3" r:id="rId3"/>
    <sheet name="Usage" sheetId="4" r:id="rId4"/>
    <sheet name="Usage Sample" sheetId="5" r:id="rId5"/>
    <sheet name="Apply Rate to Usage" sheetId="6" r:id="rId6"/>
    <sheet name="Apply Rates to Usage Sample" sheetId="7" r:id="rId7"/>
  </sheets>
  <definedNames>
    <definedName name="_xlfn.AVERAGEIF" hidden="1">#NAME?</definedName>
    <definedName name="_xlnm.Print_Area" localSheetId="5">'Apply Rate to Usage'!$A$2:$I$23</definedName>
    <definedName name="_xlnm.Print_Area" localSheetId="6">'Apply Rates to Usage Sample'!$A$2:$G$23</definedName>
    <definedName name="_xlnm.Print_Area" localSheetId="1">'Monthly Bills'!$A$2:$Q$180</definedName>
    <definedName name="_xlnm.Print_Area" localSheetId="2">'Monthly Bills Sample'!$A$2:$Q$30</definedName>
    <definedName name="_xlnm.Print_Area" localSheetId="3">'Usage'!$A$2:$Q$180</definedName>
    <definedName name="_xlnm.Print_Area" localSheetId="4">'Usage Sample'!$A$2:$Q$30</definedName>
    <definedName name="_xlnm.Print_Titles" localSheetId="1">'Monthly Bills'!$7:$8</definedName>
    <definedName name="_xlnm.Print_Titles" localSheetId="2">'Monthly Bills Sample'!$7:$8</definedName>
    <definedName name="_xlnm.Print_Titles" localSheetId="3">'Usage'!$7:$8</definedName>
    <definedName name="_xlnm.Print_Titles" localSheetId="4">'Usage Sample'!$6:$7</definedName>
  </definedNames>
  <calcPr fullCalcOnLoad="1"/>
</workbook>
</file>

<file path=xl/sharedStrings.xml><?xml version="1.0" encoding="utf-8"?>
<sst xmlns="http://schemas.openxmlformats.org/spreadsheetml/2006/main" count="203" uniqueCount="86">
  <si>
    <t>Total # Units:</t>
  </si>
  <si>
    <t>County:</t>
  </si>
  <si>
    <t>City:</t>
  </si>
  <si>
    <t>Project Name:</t>
  </si>
  <si>
    <t xml:space="preserve"> </t>
  </si>
  <si>
    <t>Prepared by:</t>
  </si>
  <si>
    <t>Telephone:</t>
  </si>
  <si>
    <t>Date:</t>
  </si>
  <si>
    <t>Unit #</t>
  </si>
  <si>
    <t>No. BR's</t>
  </si>
  <si>
    <t>Avg</t>
  </si>
  <si>
    <t>Comment</t>
  </si>
  <si>
    <t>No. of Buildings:</t>
  </si>
  <si>
    <t>Sq. Ft.</t>
  </si>
  <si>
    <t>Sample Spreadsheet</t>
  </si>
  <si>
    <t>Seattle</t>
  </si>
  <si>
    <t>King</t>
  </si>
  <si>
    <t>A101</t>
  </si>
  <si>
    <t>A201</t>
  </si>
  <si>
    <t>A202</t>
  </si>
  <si>
    <t>A301</t>
  </si>
  <si>
    <t>B101</t>
  </si>
  <si>
    <t>B102</t>
  </si>
  <si>
    <t>B201</t>
  </si>
  <si>
    <t>B202</t>
  </si>
  <si>
    <t>B301</t>
  </si>
  <si>
    <t>A103</t>
  </si>
  <si>
    <t>A104</t>
  </si>
  <si>
    <t>A203</t>
  </si>
  <si>
    <t>A204</t>
  </si>
  <si>
    <t>A304</t>
  </si>
  <si>
    <t>B103</t>
  </si>
  <si>
    <t>B104</t>
  </si>
  <si>
    <t>B203</t>
  </si>
  <si>
    <t>B204</t>
  </si>
  <si>
    <t>B304</t>
  </si>
  <si>
    <t>Type of Utility:</t>
  </si>
  <si>
    <t>Utility Provider:</t>
  </si>
  <si>
    <t>Electric</t>
  </si>
  <si>
    <t>Puget Sound Energy</t>
  </si>
  <si>
    <t>Total cost based on usage</t>
  </si>
  <si>
    <t>Tax Rate</t>
  </si>
  <si>
    <t>Total</t>
  </si>
  <si>
    <t>Actual Avg Cost Comparison</t>
  </si>
  <si>
    <t>UA based on KWH usage at current utility rates</t>
  </si>
  <si>
    <t>Utility Rate Used (attach rate sheet):</t>
  </si>
  <si>
    <t>Rates</t>
  </si>
  <si>
    <t>First</t>
  </si>
  <si>
    <t>Over</t>
  </si>
  <si>
    <t>Avg KWH:</t>
  </si>
  <si>
    <t>KWH at:</t>
  </si>
  <si>
    <t>Monthly Base Charge:</t>
  </si>
  <si>
    <t>1 BD</t>
  </si>
  <si>
    <t>2 BD - Flat</t>
  </si>
  <si>
    <t>2 BD - TH</t>
  </si>
  <si>
    <t xml:space="preserve">Note: </t>
  </si>
  <si>
    <t>Unit Size:</t>
  </si>
  <si>
    <t>Average for 2-bedroom Flats =</t>
  </si>
  <si>
    <t>Average for 2-bedroom Townhouses =</t>
  </si>
  <si>
    <t>Average for 1-bedrooms =</t>
  </si>
  <si>
    <t>Average =</t>
  </si>
  <si>
    <t>Note: Fill in yellow cells at top of page and yellow columns in spreadsheet.  Blue cells contain formulas.  Insert or Delete rows as needed for each unit type.</t>
  </si>
  <si>
    <t>Compliance Officer</t>
  </si>
  <si>
    <t>206-555-5555</t>
  </si>
  <si>
    <t>Note: Areas in green will auto fill from information entered on Monthly Bills tab.  Fill in yellow columns. Blue areas contain formulas.</t>
  </si>
  <si>
    <t>Note: Enter information in yellow cells.  Blue cells contain formulas.</t>
  </si>
  <si>
    <t>Comments</t>
  </si>
  <si>
    <t>Unit A102 not included due to vacancy</t>
  </si>
  <si>
    <t>Unit B303 Common Area Unit not included</t>
  </si>
  <si>
    <t>From Usage Spreadsheet</t>
  </si>
  <si>
    <t>From Monthly Bills Spreadsheet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</si>
  <si>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</si>
  <si>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</si>
  <si>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</si>
  <si>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</si>
  <si>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</si>
  <si>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</si>
  <si>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</si>
  <si>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</si>
  <si>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</si>
  <si>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</si>
  <si>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</si>
  <si>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</si>
  <si>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PSE 1/1/11</t>
  </si>
  <si>
    <t>Note: Rates increased in 2011 and the City Tax was added June 2011, making the calculation based on usage higher than the average bills.</t>
  </si>
  <si>
    <t>Electric UA based on usage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</si>
</sst>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[&lt;=9999999]###\-####;\(###\)\ ###\-####"/>
    <numFmt numFmtId="166" formatCode="&quot;$&quot;#,##0.00"/>
    <numFmt numFmtId="167" formatCode="[$-409]dddd\,\ mmmm\ dd\,\ yyyy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mmm\-yy;@"/>
    <numFmt numFmtId="174" formatCode="mmm\-yyyy"/>
  </numFmts>
  <fonts count="54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indexed="22"/>
        <bgColor indexed="64"/>
      </patternFill>
    </fill>
    <fill>
      <patternFill patternType="solid">
        <fgColor rgb="FFD6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Trellis"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" fontId="4" fillId="0" borderId="10" xfId="0" applyNumberFormat="1" applyFont="1" applyBorder="1" applyAlignment="1" applyProtection="1">
      <alignment/>
      <protection locked="0"/>
    </xf>
    <xf numFmtId="0" fontId="6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164" fontId="6" fillId="0" borderId="0" xfId="55" applyFont="1" applyFill="1" applyBorder="1" applyAlignment="1" applyProtection="1">
      <alignment horizontal="left"/>
      <protection/>
    </xf>
    <xf numFmtId="0" fontId="6" fillId="0" borderId="0" xfId="55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 locked="0"/>
    </xf>
    <xf numFmtId="164" fontId="6" fillId="0" borderId="0" xfId="55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164" fontId="6" fillId="0" borderId="0" xfId="55" applyFont="1" applyBorder="1" applyAlignment="1" applyProtection="1">
      <alignment horizontal="left"/>
      <protection locked="0"/>
    </xf>
    <xf numFmtId="0" fontId="6" fillId="0" borderId="0" xfId="55" applyNumberFormat="1" applyFont="1" applyFill="1" applyBorder="1" applyAlignment="1" applyProtection="1">
      <alignment horizontal="left"/>
      <protection locked="0"/>
    </xf>
    <xf numFmtId="1" fontId="6" fillId="0" borderId="0" xfId="55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166" fontId="4" fillId="35" borderId="10" xfId="0" applyNumberFormat="1" applyFont="1" applyFill="1" applyBorder="1" applyAlignment="1" applyProtection="1">
      <alignment/>
      <protection/>
    </xf>
    <xf numFmtId="3" fontId="4" fillId="35" borderId="1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Border="1" applyAlignment="1">
      <alignment/>
    </xf>
    <xf numFmtId="164" fontId="6" fillId="36" borderId="13" xfId="55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 locked="0"/>
    </xf>
    <xf numFmtId="166" fontId="4" fillId="33" borderId="0" xfId="0" applyNumberFormat="1" applyFont="1" applyFill="1" applyAlignment="1" applyProtection="1">
      <alignment/>
      <protection locked="0"/>
    </xf>
    <xf numFmtId="166" fontId="4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33" borderId="0" xfId="0" applyNumberFormat="1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1" fontId="6" fillId="0" borderId="0" xfId="55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0" fontId="7" fillId="36" borderId="13" xfId="0" applyFont="1" applyFill="1" applyBorder="1" applyAlignment="1" applyProtection="1">
      <alignment/>
      <protection locked="0"/>
    </xf>
    <xf numFmtId="0" fontId="7" fillId="36" borderId="14" xfId="0" applyFont="1" applyFill="1" applyBorder="1" applyAlignment="1" applyProtection="1">
      <alignment/>
      <protection locked="0"/>
    </xf>
    <xf numFmtId="0" fontId="4" fillId="37" borderId="0" xfId="0" applyFont="1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/>
      <protection/>
    </xf>
    <xf numFmtId="164" fontId="3" fillId="37" borderId="0" xfId="55" applyFont="1" applyFill="1" applyBorder="1" applyAlignment="1" applyProtection="1">
      <alignment horizontal="left"/>
      <protection/>
    </xf>
    <xf numFmtId="0" fontId="4" fillId="37" borderId="0" xfId="0" applyFont="1" applyFill="1" applyAlignment="1" applyProtection="1">
      <alignment/>
      <protection/>
    </xf>
    <xf numFmtId="0" fontId="4" fillId="37" borderId="0" xfId="0" applyFont="1" applyFill="1" applyBorder="1" applyAlignment="1" applyProtection="1">
      <alignment horizontal="left"/>
      <protection/>
    </xf>
    <xf numFmtId="0" fontId="3" fillId="37" borderId="0" xfId="55" applyNumberFormat="1" applyFont="1" applyFill="1" applyBorder="1" applyAlignment="1" applyProtection="1">
      <alignment horizontal="left"/>
      <protection/>
    </xf>
    <xf numFmtId="0" fontId="4" fillId="37" borderId="13" xfId="0" applyFont="1" applyFill="1" applyBorder="1" applyAlignment="1" applyProtection="1">
      <alignment/>
      <protection/>
    </xf>
    <xf numFmtId="0" fontId="7" fillId="37" borderId="14" xfId="0" applyFont="1" applyFill="1" applyBorder="1" applyAlignment="1" applyProtection="1">
      <alignment/>
      <protection/>
    </xf>
    <xf numFmtId="164" fontId="6" fillId="37" borderId="0" xfId="55" applyFont="1" applyFill="1" applyBorder="1" applyAlignment="1" applyProtection="1">
      <alignment horizontal="left"/>
      <protection locked="0"/>
    </xf>
    <xf numFmtId="0" fontId="7" fillId="37" borderId="0" xfId="0" applyFont="1" applyFill="1" applyBorder="1" applyAlignment="1" applyProtection="1">
      <alignment/>
      <protection locked="0"/>
    </xf>
    <xf numFmtId="0" fontId="7" fillId="37" borderId="13" xfId="0" applyFont="1" applyFill="1" applyBorder="1" applyAlignment="1" applyProtection="1">
      <alignment/>
      <protection locked="0"/>
    </xf>
    <xf numFmtId="0" fontId="7" fillId="37" borderId="0" xfId="0" applyFont="1" applyFill="1" applyAlignment="1" applyProtection="1">
      <alignment/>
      <protection locked="0"/>
    </xf>
    <xf numFmtId="1" fontId="6" fillId="37" borderId="0" xfId="55" applyNumberFormat="1" applyFont="1" applyFill="1" applyBorder="1" applyAlignment="1" applyProtection="1">
      <alignment horizontal="right"/>
      <protection locked="0"/>
    </xf>
    <xf numFmtId="0" fontId="6" fillId="37" borderId="0" xfId="0" applyFont="1" applyFill="1" applyAlignment="1" applyProtection="1">
      <alignment horizontal="left"/>
      <protection locked="0"/>
    </xf>
    <xf numFmtId="0" fontId="7" fillId="37" borderId="0" xfId="0" applyFont="1" applyFill="1" applyAlignment="1" applyProtection="1">
      <alignment horizontal="right"/>
      <protection locked="0"/>
    </xf>
    <xf numFmtId="164" fontId="6" fillId="37" borderId="13" xfId="55" applyFont="1" applyFill="1" applyBorder="1" applyAlignment="1" applyProtection="1">
      <alignment horizontal="left"/>
      <protection locked="0"/>
    </xf>
    <xf numFmtId="0" fontId="4" fillId="37" borderId="0" xfId="0" applyFont="1" applyFill="1" applyAlignment="1" applyProtection="1">
      <alignment/>
      <protection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 applyProtection="1">
      <alignment/>
      <protection locked="0"/>
    </xf>
    <xf numFmtId="0" fontId="4" fillId="37" borderId="10" xfId="0" applyFont="1" applyFill="1" applyBorder="1" applyAlignment="1" applyProtection="1">
      <alignment/>
      <protection/>
    </xf>
    <xf numFmtId="0" fontId="4" fillId="37" borderId="10" xfId="0" applyFont="1" applyFill="1" applyBorder="1" applyAlignment="1" applyProtection="1">
      <alignment/>
      <protection/>
    </xf>
    <xf numFmtId="0" fontId="6" fillId="38" borderId="10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/>
    </xf>
    <xf numFmtId="0" fontId="4" fillId="39" borderId="0" xfId="0" applyFont="1" applyFill="1" applyAlignment="1">
      <alignment/>
    </xf>
    <xf numFmtId="3" fontId="5" fillId="12" borderId="10" xfId="0" applyNumberFormat="1" applyFont="1" applyFill="1" applyBorder="1" applyAlignment="1" applyProtection="1">
      <alignment horizontal="left"/>
      <protection locked="0"/>
    </xf>
    <xf numFmtId="164" fontId="6" fillId="22" borderId="0" xfId="55" applyFont="1" applyFill="1" applyBorder="1" applyAlignment="1" applyProtection="1">
      <alignment horizontal="left"/>
      <protection/>
    </xf>
    <xf numFmtId="0" fontId="4" fillId="22" borderId="13" xfId="0" applyFont="1" applyFill="1" applyBorder="1" applyAlignment="1" applyProtection="1">
      <alignment horizontal="left"/>
      <protection/>
    </xf>
    <xf numFmtId="0" fontId="4" fillId="22" borderId="0" xfId="0" applyFont="1" applyFill="1" applyBorder="1" applyAlignment="1" applyProtection="1">
      <alignment/>
      <protection/>
    </xf>
    <xf numFmtId="0" fontId="6" fillId="22" borderId="0" xfId="0" applyFont="1" applyFill="1" applyBorder="1" applyAlignment="1" applyProtection="1">
      <alignment/>
      <protection/>
    </xf>
    <xf numFmtId="0" fontId="7" fillId="22" borderId="0" xfId="0" applyFont="1" applyFill="1" applyBorder="1" applyAlignment="1" applyProtection="1">
      <alignment/>
      <protection/>
    </xf>
    <xf numFmtId="164" fontId="3" fillId="22" borderId="0" xfId="55" applyFont="1" applyFill="1" applyBorder="1" applyAlignment="1" applyProtection="1">
      <alignment horizontal="left"/>
      <protection/>
    </xf>
    <xf numFmtId="0" fontId="4" fillId="22" borderId="0" xfId="0" applyFont="1" applyFill="1" applyBorder="1" applyAlignment="1" applyProtection="1">
      <alignment horizontal="left"/>
      <protection/>
    </xf>
    <xf numFmtId="0" fontId="3" fillId="22" borderId="0" xfId="55" applyNumberFormat="1" applyFont="1" applyFill="1" applyBorder="1" applyAlignment="1" applyProtection="1">
      <alignment horizontal="left"/>
      <protection/>
    </xf>
    <xf numFmtId="0" fontId="4" fillId="22" borderId="13" xfId="0" applyFont="1" applyFill="1" applyBorder="1" applyAlignment="1" applyProtection="1">
      <alignment/>
      <protection/>
    </xf>
    <xf numFmtId="0" fontId="4" fillId="22" borderId="0" xfId="0" applyFont="1" applyFill="1" applyAlignment="1" applyProtection="1">
      <alignment/>
      <protection/>
    </xf>
    <xf numFmtId="1" fontId="6" fillId="22" borderId="0" xfId="55" applyNumberFormat="1" applyFont="1" applyFill="1" applyBorder="1" applyAlignment="1" applyProtection="1">
      <alignment horizontal="right"/>
      <protection/>
    </xf>
    <xf numFmtId="0" fontId="7" fillId="22" borderId="0" xfId="0" applyFont="1" applyFill="1" applyAlignment="1" applyProtection="1">
      <alignment horizontal="right"/>
      <protection/>
    </xf>
    <xf numFmtId="0" fontId="7" fillId="22" borderId="14" xfId="0" applyFont="1" applyFill="1" applyBorder="1" applyAlignment="1" applyProtection="1">
      <alignment/>
      <protection/>
    </xf>
    <xf numFmtId="0" fontId="7" fillId="22" borderId="13" xfId="0" applyFont="1" applyFill="1" applyBorder="1" applyAlignment="1" applyProtection="1">
      <alignment/>
      <protection/>
    </xf>
    <xf numFmtId="0" fontId="4" fillId="22" borderId="0" xfId="0" applyFont="1" applyFill="1" applyAlignment="1" applyProtection="1">
      <alignment/>
      <protection/>
    </xf>
    <xf numFmtId="0" fontId="4" fillId="22" borderId="0" xfId="0" applyFont="1" applyFill="1" applyAlignment="1">
      <alignment/>
    </xf>
    <xf numFmtId="0" fontId="2" fillId="22" borderId="10" xfId="0" applyFont="1" applyFill="1" applyBorder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0" xfId="0" applyFont="1" applyFill="1" applyBorder="1" applyAlignment="1" applyProtection="1">
      <alignment/>
      <protection/>
    </xf>
    <xf numFmtId="0" fontId="4" fillId="22" borderId="0" xfId="0" applyFont="1" applyFill="1" applyBorder="1" applyAlignment="1" applyProtection="1">
      <alignment/>
      <protection/>
    </xf>
    <xf numFmtId="0" fontId="8" fillId="40" borderId="0" xfId="0" applyFont="1" applyFill="1" applyAlignment="1">
      <alignment/>
    </xf>
    <xf numFmtId="0" fontId="4" fillId="40" borderId="0" xfId="0" applyFont="1" applyFill="1" applyAlignment="1">
      <alignment/>
    </xf>
    <xf numFmtId="1" fontId="4" fillId="40" borderId="0" xfId="0" applyNumberFormat="1" applyFont="1" applyFill="1" applyAlignment="1">
      <alignment/>
    </xf>
    <xf numFmtId="0" fontId="48" fillId="0" borderId="0" xfId="0" applyFont="1" applyAlignment="1" applyProtection="1">
      <alignment/>
      <protection locked="0"/>
    </xf>
    <xf numFmtId="166" fontId="48" fillId="0" borderId="0" xfId="0" applyNumberFormat="1" applyFont="1" applyAlignment="1" applyProtection="1">
      <alignment/>
      <protection locked="0"/>
    </xf>
    <xf numFmtId="0" fontId="4" fillId="12" borderId="10" xfId="0" applyFont="1" applyFill="1" applyBorder="1" applyAlignment="1" applyProtection="1">
      <alignment/>
      <protection locked="0"/>
    </xf>
    <xf numFmtId="166" fontId="4" fillId="12" borderId="10" xfId="0" applyNumberFormat="1" applyFont="1" applyFill="1" applyBorder="1" applyAlignment="1" applyProtection="1">
      <alignment/>
      <protection locked="0"/>
    </xf>
    <xf numFmtId="0" fontId="5" fillId="12" borderId="10" xfId="0" applyFont="1" applyFill="1" applyBorder="1" applyAlignment="1" applyProtection="1">
      <alignment horizontal="right"/>
      <protection locked="0"/>
    </xf>
    <xf numFmtId="166" fontId="5" fillId="12" borderId="10" xfId="0" applyNumberFormat="1" applyFont="1" applyFill="1" applyBorder="1" applyAlignment="1">
      <alignment horizontal="left"/>
    </xf>
    <xf numFmtId="0" fontId="4" fillId="12" borderId="0" xfId="0" applyFont="1" applyFill="1" applyAlignment="1">
      <alignment/>
    </xf>
    <xf numFmtId="0" fontId="4" fillId="12" borderId="10" xfId="0" applyFont="1" applyFill="1" applyBorder="1" applyAlignment="1" applyProtection="1">
      <alignment/>
      <protection/>
    </xf>
    <xf numFmtId="1" fontId="4" fillId="12" borderId="10" xfId="0" applyNumberFormat="1" applyFont="1" applyFill="1" applyBorder="1" applyAlignment="1" applyProtection="1">
      <alignment/>
      <protection locked="0"/>
    </xf>
    <xf numFmtId="0" fontId="5" fillId="12" borderId="10" xfId="0" applyFont="1" applyFill="1" applyBorder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166" fontId="48" fillId="0" borderId="0" xfId="0" applyNumberFormat="1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36" borderId="13" xfId="0" applyFont="1" applyFill="1" applyBorder="1" applyAlignment="1" applyProtection="1">
      <alignment/>
      <protection/>
    </xf>
    <xf numFmtId="0" fontId="7" fillId="36" borderId="14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164" fontId="6" fillId="36" borderId="13" xfId="55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66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6" fontId="4" fillId="12" borderId="10" xfId="0" applyNumberFormat="1" applyFont="1" applyFill="1" applyBorder="1" applyAlignment="1" applyProtection="1">
      <alignment/>
      <protection/>
    </xf>
    <xf numFmtId="166" fontId="5" fillId="12" borderId="10" xfId="0" applyNumberFormat="1" applyFont="1" applyFill="1" applyBorder="1" applyAlignment="1" applyProtection="1">
      <alignment horizontal="left"/>
      <protection/>
    </xf>
    <xf numFmtId="0" fontId="4" fillId="12" borderId="0" xfId="0" applyFont="1" applyFill="1" applyAlignment="1" applyProtection="1">
      <alignment/>
      <protection/>
    </xf>
    <xf numFmtId="166" fontId="5" fillId="12" borderId="0" xfId="0" applyNumberFormat="1" applyFont="1" applyFill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7" fillId="22" borderId="0" xfId="0" applyFont="1" applyFill="1" applyAlignment="1" applyProtection="1">
      <alignment/>
      <protection/>
    </xf>
    <xf numFmtId="0" fontId="6" fillId="22" borderId="0" xfId="0" applyFont="1" applyFill="1" applyAlignment="1" applyProtection="1">
      <alignment horizontal="left"/>
      <protection/>
    </xf>
    <xf numFmtId="164" fontId="6" fillId="22" borderId="13" xfId="55" applyFont="1" applyFill="1" applyBorder="1" applyAlignment="1" applyProtection="1">
      <alignment horizontal="left"/>
      <protection/>
    </xf>
    <xf numFmtId="1" fontId="7" fillId="22" borderId="0" xfId="0" applyNumberFormat="1" applyFont="1" applyFill="1" applyBorder="1" applyAlignment="1" applyProtection="1">
      <alignment/>
      <protection/>
    </xf>
    <xf numFmtId="0" fontId="6" fillId="41" borderId="10" xfId="0" applyFont="1" applyFill="1" applyBorder="1" applyAlignment="1" applyProtection="1">
      <alignment horizontal="center" vertical="center" wrapText="1"/>
      <protection/>
    </xf>
    <xf numFmtId="1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9" borderId="12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166" fontId="6" fillId="34" borderId="10" xfId="0" applyNumberFormat="1" applyFont="1" applyFill="1" applyBorder="1" applyAlignment="1" applyProtection="1">
      <alignment horizontal="center" vertical="center" wrapText="1"/>
      <protection/>
    </xf>
    <xf numFmtId="166" fontId="49" fillId="42" borderId="0" xfId="0" applyNumberFormat="1" applyFont="1" applyFill="1" applyBorder="1" applyAlignment="1" applyProtection="1">
      <alignment horizontal="center"/>
      <protection/>
    </xf>
    <xf numFmtId="8" fontId="49" fillId="42" borderId="13" xfId="0" applyNumberFormat="1" applyFont="1" applyFill="1" applyBorder="1" applyAlignment="1" applyProtection="1">
      <alignment horizontal="center"/>
      <protection/>
    </xf>
    <xf numFmtId="166" fontId="49" fillId="42" borderId="13" xfId="0" applyNumberFormat="1" applyFont="1" applyFill="1" applyBorder="1" applyAlignment="1" applyProtection="1">
      <alignment horizontal="center"/>
      <protection/>
    </xf>
    <xf numFmtId="6" fontId="50" fillId="42" borderId="15" xfId="0" applyNumberFormat="1" applyFont="1" applyFill="1" applyBorder="1" applyAlignment="1" applyProtection="1">
      <alignment horizontal="center"/>
      <protection/>
    </xf>
    <xf numFmtId="6" fontId="50" fillId="42" borderId="16" xfId="0" applyNumberFormat="1" applyFont="1" applyFill="1" applyBorder="1" applyAlignment="1" applyProtection="1">
      <alignment horizontal="center"/>
      <protection/>
    </xf>
    <xf numFmtId="6" fontId="50" fillId="42" borderId="17" xfId="0" applyNumberFormat="1" applyFont="1" applyFill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49" fillId="0" borderId="0" xfId="0" applyFont="1" applyBorder="1" applyAlignment="1" applyProtection="1">
      <alignment horizontal="right"/>
      <protection locked="0"/>
    </xf>
    <xf numFmtId="0" fontId="49" fillId="36" borderId="10" xfId="0" applyFont="1" applyFill="1" applyBorder="1" applyAlignment="1" applyProtection="1">
      <alignment horizontal="center"/>
      <protection locked="0"/>
    </xf>
    <xf numFmtId="1" fontId="49" fillId="36" borderId="1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 applyProtection="1">
      <alignment/>
      <protection locked="0"/>
    </xf>
    <xf numFmtId="2" fontId="49" fillId="0" borderId="0" xfId="0" applyNumberFormat="1" applyFont="1" applyBorder="1" applyAlignment="1" applyProtection="1">
      <alignment horizontal="center"/>
      <protection locked="0"/>
    </xf>
    <xf numFmtId="0" fontId="49" fillId="36" borderId="10" xfId="0" applyFont="1" applyFill="1" applyBorder="1" applyAlignment="1" applyProtection="1">
      <alignment/>
      <protection locked="0"/>
    </xf>
    <xf numFmtId="8" fontId="49" fillId="36" borderId="10" xfId="0" applyNumberFormat="1" applyFont="1" applyFill="1" applyBorder="1" applyAlignment="1" applyProtection="1">
      <alignment/>
      <protection locked="0"/>
    </xf>
    <xf numFmtId="10" fontId="49" fillId="36" borderId="10" xfId="0" applyNumberFormat="1" applyFont="1" applyFill="1" applyBorder="1" applyAlignment="1" applyProtection="1">
      <alignment/>
      <protection locked="0"/>
    </xf>
    <xf numFmtId="10" fontId="49" fillId="0" borderId="0" xfId="0" applyNumberFormat="1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 horizontal="right"/>
      <protection locked="0"/>
    </xf>
    <xf numFmtId="7" fontId="49" fillId="36" borderId="0" xfId="0" applyNumberFormat="1" applyFont="1" applyFill="1" applyBorder="1" applyAlignment="1" applyProtection="1">
      <alignment horizontal="center"/>
      <protection locked="0"/>
    </xf>
    <xf numFmtId="0" fontId="4" fillId="43" borderId="0" xfId="0" applyFont="1" applyFill="1" applyBorder="1" applyAlignment="1" applyProtection="1">
      <alignment/>
      <protection/>
    </xf>
    <xf numFmtId="0" fontId="6" fillId="43" borderId="0" xfId="0" applyFont="1" applyFill="1" applyBorder="1" applyAlignment="1" applyProtection="1">
      <alignment/>
      <protection/>
    </xf>
    <xf numFmtId="164" fontId="3" fillId="43" borderId="0" xfId="55" applyFont="1" applyFill="1" applyBorder="1" applyAlignment="1" applyProtection="1">
      <alignment horizontal="left"/>
      <protection/>
    </xf>
    <xf numFmtId="0" fontId="4" fillId="43" borderId="0" xfId="0" applyFont="1" applyFill="1" applyAlignment="1" applyProtection="1">
      <alignment/>
      <protection/>
    </xf>
    <xf numFmtId="0" fontId="4" fillId="43" borderId="0" xfId="0" applyFont="1" applyFill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9" fillId="0" borderId="0" xfId="0" applyFont="1" applyFill="1" applyBorder="1" applyAlignment="1" applyProtection="1">
      <alignment horizontal="left"/>
      <protection/>
    </xf>
    <xf numFmtId="0" fontId="4" fillId="36" borderId="13" xfId="0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 horizontal="right"/>
      <protection/>
    </xf>
    <xf numFmtId="0" fontId="49" fillId="36" borderId="10" xfId="0" applyFont="1" applyFill="1" applyBorder="1" applyAlignment="1" applyProtection="1">
      <alignment horizontal="center"/>
      <protection/>
    </xf>
    <xf numFmtId="1" fontId="49" fillId="36" borderId="10" xfId="0" applyNumberFormat="1" applyFont="1" applyFill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2" fontId="49" fillId="0" borderId="0" xfId="0" applyNumberFormat="1" applyFont="1" applyBorder="1" applyAlignment="1" applyProtection="1">
      <alignment horizontal="center"/>
      <protection/>
    </xf>
    <xf numFmtId="0" fontId="49" fillId="36" borderId="10" xfId="0" applyFont="1" applyFill="1" applyBorder="1" applyAlignment="1" applyProtection="1">
      <alignment/>
      <protection/>
    </xf>
    <xf numFmtId="8" fontId="49" fillId="36" borderId="10" xfId="0" applyNumberFormat="1" applyFont="1" applyFill="1" applyBorder="1" applyAlignment="1" applyProtection="1">
      <alignment/>
      <protection/>
    </xf>
    <xf numFmtId="10" fontId="49" fillId="36" borderId="0" xfId="0" applyNumberFormat="1" applyFont="1" applyFill="1" applyBorder="1" applyAlignment="1" applyProtection="1">
      <alignment/>
      <protection/>
    </xf>
    <xf numFmtId="10" fontId="49" fillId="0" borderId="0" xfId="0" applyNumberFormat="1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right"/>
      <protection/>
    </xf>
    <xf numFmtId="7" fontId="49" fillId="36" borderId="0" xfId="0" applyNumberFormat="1" applyFont="1" applyFill="1" applyBorder="1" applyAlignment="1" applyProtection="1">
      <alignment horizontal="center"/>
      <protection/>
    </xf>
    <xf numFmtId="0" fontId="6" fillId="37" borderId="10" xfId="0" applyFont="1" applyFill="1" applyBorder="1" applyAlignment="1" applyProtection="1">
      <alignment horizontal="center" vertical="center" wrapText="1"/>
      <protection/>
    </xf>
    <xf numFmtId="173" fontId="6" fillId="36" borderId="10" xfId="0" applyNumberFormat="1" applyFont="1" applyFill="1" applyBorder="1" applyAlignment="1" applyProtection="1">
      <alignment horizontal="center" vertical="center" wrapText="1"/>
      <protection/>
    </xf>
    <xf numFmtId="173" fontId="6" fillId="38" borderId="10" xfId="0" applyNumberFormat="1" applyFont="1" applyFill="1" applyBorder="1" applyAlignment="1" applyProtection="1">
      <alignment horizontal="center" vertical="center" wrapText="1"/>
      <protection/>
    </xf>
    <xf numFmtId="173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4" fontId="6" fillId="0" borderId="0" xfId="55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164" fontId="6" fillId="0" borderId="0" xfId="55" applyFont="1" applyBorder="1" applyAlignment="1" applyProtection="1">
      <alignment horizontal="left"/>
      <protection locked="0"/>
    </xf>
    <xf numFmtId="0" fontId="7" fillId="36" borderId="13" xfId="0" applyFont="1" applyFill="1" applyBorder="1" applyAlignment="1" applyProtection="1">
      <alignment horizontal="left"/>
      <protection locked="0"/>
    </xf>
    <xf numFmtId="164" fontId="6" fillId="0" borderId="0" xfId="55" applyFont="1" applyFill="1" applyBorder="1" applyAlignment="1" applyProtection="1">
      <alignment horizontal="left"/>
      <protection locked="0"/>
    </xf>
    <xf numFmtId="14" fontId="7" fillId="36" borderId="13" xfId="0" applyNumberFormat="1" applyFont="1" applyFill="1" applyBorder="1" applyAlignment="1" applyProtection="1">
      <alignment horizontal="left"/>
      <protection locked="0"/>
    </xf>
    <xf numFmtId="0" fontId="7" fillId="36" borderId="13" xfId="0" applyFont="1" applyFill="1" applyBorder="1" applyAlignment="1" applyProtection="1">
      <alignment/>
      <protection locked="0"/>
    </xf>
    <xf numFmtId="164" fontId="6" fillId="36" borderId="13" xfId="55" applyFont="1" applyFill="1" applyBorder="1" applyAlignment="1" applyProtection="1">
      <alignment horizontal="right"/>
      <protection locked="0"/>
    </xf>
    <xf numFmtId="0" fontId="7" fillId="36" borderId="14" xfId="0" applyFont="1" applyFill="1" applyBorder="1" applyAlignment="1" applyProtection="1">
      <alignment/>
      <protection locked="0"/>
    </xf>
    <xf numFmtId="1" fontId="6" fillId="0" borderId="0" xfId="55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164" fontId="6" fillId="0" borderId="18" xfId="55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right"/>
      <protection locked="0"/>
    </xf>
    <xf numFmtId="14" fontId="7" fillId="36" borderId="13" xfId="0" applyNumberFormat="1" applyFont="1" applyFill="1" applyBorder="1" applyAlignment="1" applyProtection="1">
      <alignment horizontal="left"/>
      <protection/>
    </xf>
    <xf numFmtId="0" fontId="7" fillId="36" borderId="1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4" fontId="6" fillId="0" borderId="18" xfId="55" applyFont="1" applyFill="1" applyBorder="1" applyAlignment="1" applyProtection="1">
      <alignment horizontal="right"/>
      <protection hidden="1"/>
    </xf>
    <xf numFmtId="0" fontId="7" fillId="0" borderId="18" xfId="0" applyFont="1" applyFill="1" applyBorder="1" applyAlignment="1" applyProtection="1">
      <alignment horizontal="right"/>
      <protection/>
    </xf>
    <xf numFmtId="0" fontId="7" fillId="36" borderId="14" xfId="0" applyFont="1" applyFill="1" applyBorder="1" applyAlignment="1" applyProtection="1">
      <alignment/>
      <protection/>
    </xf>
    <xf numFmtId="164" fontId="6" fillId="0" borderId="0" xfId="55" applyFont="1" applyFill="1" applyBorder="1" applyAlignment="1" applyProtection="1">
      <alignment horizontal="left"/>
      <protection/>
    </xf>
    <xf numFmtId="0" fontId="7" fillId="36" borderId="13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" fontId="6" fillId="0" borderId="0" xfId="55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164" fontId="6" fillId="0" borderId="0" xfId="55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164" fontId="6" fillId="36" borderId="13" xfId="55" applyFont="1" applyFill="1" applyBorder="1" applyAlignment="1" applyProtection="1">
      <alignment horizontal="right"/>
      <protection/>
    </xf>
    <xf numFmtId="168" fontId="7" fillId="22" borderId="13" xfId="0" applyNumberFormat="1" applyFont="1" applyFill="1" applyBorder="1" applyAlignment="1" applyProtection="1">
      <alignment horizontal="left"/>
      <protection/>
    </xf>
    <xf numFmtId="168" fontId="7" fillId="22" borderId="13" xfId="0" applyNumberFormat="1" applyFont="1" applyFill="1" applyBorder="1" applyAlignment="1" applyProtection="1">
      <alignment/>
      <protection/>
    </xf>
    <xf numFmtId="0" fontId="7" fillId="22" borderId="0" xfId="0" applyFont="1" applyFill="1" applyBorder="1" applyAlignment="1" applyProtection="1">
      <alignment/>
      <protection/>
    </xf>
    <xf numFmtId="164" fontId="6" fillId="22" borderId="18" xfId="55" applyFont="1" applyFill="1" applyBorder="1" applyAlignment="1" applyProtection="1">
      <alignment horizontal="right"/>
      <protection hidden="1"/>
    </xf>
    <xf numFmtId="0" fontId="7" fillId="22" borderId="18" xfId="0" applyFont="1" applyFill="1" applyBorder="1" applyAlignment="1" applyProtection="1">
      <alignment horizontal="right"/>
      <protection/>
    </xf>
    <xf numFmtId="0" fontId="7" fillId="22" borderId="14" xfId="0" applyFont="1" applyFill="1" applyBorder="1" applyAlignment="1" applyProtection="1">
      <alignment/>
      <protection/>
    </xf>
    <xf numFmtId="164" fontId="6" fillId="22" borderId="0" xfId="55" applyFont="1" applyFill="1" applyBorder="1" applyAlignment="1" applyProtection="1">
      <alignment horizontal="left"/>
      <protection/>
    </xf>
    <xf numFmtId="0" fontId="4" fillId="22" borderId="13" xfId="0" applyFont="1" applyFill="1" applyBorder="1" applyAlignment="1" applyProtection="1">
      <alignment horizontal="left"/>
      <protection/>
    </xf>
    <xf numFmtId="0" fontId="4" fillId="22" borderId="13" xfId="0" applyFont="1" applyFill="1" applyBorder="1" applyAlignment="1" applyProtection="1">
      <alignment/>
      <protection/>
    </xf>
    <xf numFmtId="0" fontId="6" fillId="22" borderId="13" xfId="55" applyNumberFormat="1" applyFont="1" applyFill="1" applyBorder="1" applyAlignment="1" applyProtection="1">
      <alignment horizontal="left"/>
      <protection/>
    </xf>
    <xf numFmtId="0" fontId="4" fillId="22" borderId="0" xfId="0" applyFont="1" applyFill="1" applyAlignment="1" applyProtection="1">
      <alignment/>
      <protection/>
    </xf>
    <xf numFmtId="1" fontId="6" fillId="22" borderId="0" xfId="55" applyNumberFormat="1" applyFont="1" applyFill="1" applyBorder="1" applyAlignment="1" applyProtection="1">
      <alignment horizontal="right"/>
      <protection/>
    </xf>
    <xf numFmtId="0" fontId="7" fillId="22" borderId="0" xfId="0" applyFont="1" applyFill="1" applyAlignment="1" applyProtection="1">
      <alignment horizontal="right"/>
      <protection/>
    </xf>
    <xf numFmtId="0" fontId="7" fillId="22" borderId="13" xfId="0" applyFont="1" applyFill="1" applyBorder="1" applyAlignment="1" applyProtection="1">
      <alignment/>
      <protection/>
    </xf>
    <xf numFmtId="164" fontId="6" fillId="22" borderId="0" xfId="55" applyFont="1" applyFill="1" applyBorder="1" applyAlignment="1" applyProtection="1">
      <alignment horizontal="right"/>
      <protection/>
    </xf>
    <xf numFmtId="0" fontId="7" fillId="22" borderId="0" xfId="0" applyFont="1" applyFill="1" applyBorder="1" applyAlignment="1" applyProtection="1">
      <alignment horizontal="right"/>
      <protection/>
    </xf>
    <xf numFmtId="164" fontId="5" fillId="22" borderId="13" xfId="55" applyFont="1" applyFill="1" applyBorder="1" applyAlignment="1" applyProtection="1">
      <alignment horizontal="right"/>
      <protection/>
    </xf>
    <xf numFmtId="0" fontId="4" fillId="22" borderId="13" xfId="0" applyFont="1" applyFill="1" applyBorder="1" applyAlignment="1" applyProtection="1">
      <alignment/>
      <protection/>
    </xf>
    <xf numFmtId="168" fontId="7" fillId="37" borderId="13" xfId="0" applyNumberFormat="1" applyFont="1" applyFill="1" applyBorder="1" applyAlignment="1" applyProtection="1">
      <alignment horizontal="left"/>
      <protection/>
    </xf>
    <xf numFmtId="168" fontId="7" fillId="37" borderId="13" xfId="0" applyNumberFormat="1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/>
      <protection/>
    </xf>
    <xf numFmtId="164" fontId="6" fillId="37" borderId="18" xfId="55" applyFont="1" applyFill="1" applyBorder="1" applyAlignment="1" applyProtection="1">
      <alignment horizontal="right"/>
      <protection hidden="1"/>
    </xf>
    <xf numFmtId="0" fontId="7" fillId="37" borderId="18" xfId="0" applyFont="1" applyFill="1" applyBorder="1" applyAlignment="1" applyProtection="1">
      <alignment horizontal="right"/>
      <protection/>
    </xf>
    <xf numFmtId="0" fontId="7" fillId="37" borderId="14" xfId="0" applyFont="1" applyFill="1" applyBorder="1" applyAlignment="1" applyProtection="1">
      <alignment/>
      <protection/>
    </xf>
    <xf numFmtId="164" fontId="6" fillId="37" borderId="0" xfId="55" applyFont="1" applyFill="1" applyBorder="1" applyAlignment="1" applyProtection="1">
      <alignment horizontal="left"/>
      <protection/>
    </xf>
    <xf numFmtId="0" fontId="4" fillId="37" borderId="13" xfId="0" applyFont="1" applyFill="1" applyBorder="1" applyAlignment="1" applyProtection="1">
      <alignment horizontal="left"/>
      <protection/>
    </xf>
    <xf numFmtId="0" fontId="4" fillId="37" borderId="13" xfId="0" applyFont="1" applyFill="1" applyBorder="1" applyAlignment="1" applyProtection="1">
      <alignment/>
      <protection/>
    </xf>
    <xf numFmtId="0" fontId="6" fillId="37" borderId="13" xfId="55" applyNumberFormat="1" applyFont="1" applyFill="1" applyBorder="1" applyAlignment="1" applyProtection="1">
      <alignment horizontal="left"/>
      <protection/>
    </xf>
    <xf numFmtId="0" fontId="4" fillId="37" borderId="0" xfId="0" applyFont="1" applyFill="1" applyAlignment="1" applyProtection="1">
      <alignment/>
      <protection/>
    </xf>
    <xf numFmtId="1" fontId="6" fillId="37" borderId="0" xfId="55" applyNumberFormat="1" applyFont="1" applyFill="1" applyBorder="1" applyAlignment="1" applyProtection="1">
      <alignment horizontal="right"/>
      <protection/>
    </xf>
    <xf numFmtId="0" fontId="7" fillId="37" borderId="0" xfId="0" applyFont="1" applyFill="1" applyAlignment="1" applyProtection="1">
      <alignment horizontal="right"/>
      <protection/>
    </xf>
    <xf numFmtId="0" fontId="7" fillId="37" borderId="13" xfId="0" applyFont="1" applyFill="1" applyBorder="1" applyAlignment="1" applyProtection="1">
      <alignment/>
      <protection/>
    </xf>
    <xf numFmtId="164" fontId="6" fillId="37" borderId="0" xfId="55" applyFont="1" applyFill="1" applyBorder="1" applyAlignment="1" applyProtection="1">
      <alignment horizontal="right"/>
      <protection/>
    </xf>
    <xf numFmtId="0" fontId="7" fillId="37" borderId="0" xfId="0" applyFont="1" applyFill="1" applyBorder="1" applyAlignment="1" applyProtection="1">
      <alignment horizontal="right"/>
      <protection/>
    </xf>
    <xf numFmtId="164" fontId="5" fillId="37" borderId="13" xfId="55" applyFont="1" applyFill="1" applyBorder="1" applyAlignment="1" applyProtection="1">
      <alignment horizontal="right"/>
      <protection/>
    </xf>
    <xf numFmtId="0" fontId="4" fillId="37" borderId="13" xfId="0" applyFont="1" applyFill="1" applyBorder="1" applyAlignment="1" applyProtection="1">
      <alignment/>
      <protection/>
    </xf>
    <xf numFmtId="0" fontId="52" fillId="36" borderId="0" xfId="0" applyFont="1" applyFill="1" applyAlignment="1" applyProtection="1">
      <alignment wrapText="1"/>
      <protection locked="0"/>
    </xf>
    <xf numFmtId="0" fontId="0" fillId="36" borderId="0" xfId="0" applyFill="1" applyAlignment="1" applyProtection="1">
      <alignment wrapText="1"/>
      <protection locked="0"/>
    </xf>
    <xf numFmtId="168" fontId="7" fillId="43" borderId="0" xfId="0" applyNumberFormat="1" applyFont="1" applyFill="1" applyBorder="1" applyAlignment="1" applyProtection="1">
      <alignment horizontal="left"/>
      <protection/>
    </xf>
    <xf numFmtId="168" fontId="7" fillId="43" borderId="0" xfId="0" applyNumberFormat="1" applyFont="1" applyFill="1" applyBorder="1" applyAlignment="1" applyProtection="1">
      <alignment/>
      <protection/>
    </xf>
    <xf numFmtId="0" fontId="7" fillId="43" borderId="0" xfId="0" applyFont="1" applyFill="1" applyBorder="1" applyAlignment="1" applyProtection="1">
      <alignment/>
      <protection/>
    </xf>
    <xf numFmtId="49" fontId="4" fillId="22" borderId="13" xfId="0" applyNumberFormat="1" applyFont="1" applyFill="1" applyBorder="1" applyAlignment="1" applyProtection="1">
      <alignment horizontal="left" wrapText="1"/>
      <protection/>
    </xf>
    <xf numFmtId="0" fontId="4" fillId="36" borderId="13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52" fillId="36" borderId="0" xfId="0" applyFont="1" applyFill="1" applyAlignment="1" applyProtection="1">
      <alignment wrapText="1"/>
      <protection/>
    </xf>
    <xf numFmtId="0" fontId="0" fillId="36" borderId="0" xfId="0" applyFill="1" applyAlignment="1" applyProtection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1_2001_Michael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714375</xdr:colOff>
      <xdr:row>53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871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1" max="11" width="12.7109375" style="0" customWidth="1"/>
    <col min="12" max="12" width="8.8515625" style="0" hidden="1" customWidth="1"/>
  </cols>
  <sheetData>
    <row r="53" s="30" customFormat="1" ht="12.75"/>
    <row r="54" s="30" customFormat="1" ht="12.75"/>
    <row r="55" s="30" customFormat="1" ht="12.75"/>
  </sheetData>
  <sheetProtection password="D943" sheet="1" objects="1" selectLockedCells="1" selectUnlockedCells="1"/>
  <printOptions/>
  <pageMargins left="0.5" right="0.5" top="0.75" bottom="0.75" header="0.3" footer="0.3"/>
  <pageSetup fitToHeight="1" fitToWidth="1" horizontalDpi="600" verticalDpi="600" orientation="portrait" scale="93" r:id="rId4"/>
  <drawing r:id="rId3"/>
  <legacyDrawing r:id="rId2"/>
  <oleObjects>
    <oleObject progId="Word.Document.12" shapeId="48888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80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" sqref="C4"/>
    </sheetView>
  </sheetViews>
  <sheetFormatPr defaultColWidth="9.28125" defaultRowHeight="12.75"/>
  <cols>
    <col min="1" max="1" width="7.00390625" style="22" customWidth="1"/>
    <col min="2" max="2" width="6.28125" style="22" customWidth="1"/>
    <col min="3" max="3" width="6.8515625" style="22" customWidth="1"/>
    <col min="4" max="15" width="7.7109375" style="22" customWidth="1"/>
    <col min="16" max="16" width="10.00390625" style="35" customWidth="1"/>
    <col min="17" max="17" width="37.28125" style="22" customWidth="1"/>
    <col min="18" max="16384" width="9.28125" style="22" customWidth="1"/>
  </cols>
  <sheetData>
    <row r="1" ht="12.75">
      <c r="A1" s="22" t="s">
        <v>61</v>
      </c>
    </row>
    <row r="2" spans="1:17" s="16" customFormat="1" ht="15" customHeight="1">
      <c r="A2" s="205" t="s">
        <v>3</v>
      </c>
      <c r="B2" s="205"/>
      <c r="C2" s="204"/>
      <c r="D2" s="204"/>
      <c r="E2" s="204"/>
      <c r="F2" s="204"/>
      <c r="G2" s="204"/>
      <c r="H2" s="204"/>
      <c r="I2" s="204"/>
      <c r="J2" s="204"/>
      <c r="K2" s="14" t="s">
        <v>4</v>
      </c>
      <c r="L2" s="15" t="s">
        <v>7</v>
      </c>
      <c r="M2" s="206"/>
      <c r="N2" s="207"/>
      <c r="O2" s="199"/>
      <c r="P2" s="199"/>
      <c r="Q2" s="13"/>
    </row>
    <row r="3" spans="1:17" s="16" customFormat="1" ht="15" customHeight="1">
      <c r="A3" s="201" t="s">
        <v>2</v>
      </c>
      <c r="B3" s="202"/>
      <c r="C3" s="208" t="s">
        <v>4</v>
      </c>
      <c r="D3" s="207"/>
      <c r="E3" s="207"/>
      <c r="F3" s="17" t="s">
        <v>4</v>
      </c>
      <c r="G3" s="212" t="s">
        <v>1</v>
      </c>
      <c r="H3" s="213"/>
      <c r="I3" s="209" t="s">
        <v>4</v>
      </c>
      <c r="J3" s="209"/>
      <c r="K3" s="17" t="s">
        <v>4</v>
      </c>
      <c r="L3" s="203" t="s">
        <v>5</v>
      </c>
      <c r="M3" s="203"/>
      <c r="N3" s="207" t="s">
        <v>4</v>
      </c>
      <c r="O3" s="207"/>
      <c r="P3" s="207"/>
      <c r="Q3" s="19"/>
    </row>
    <row r="4" spans="1:16" s="16" customFormat="1" ht="15" customHeight="1">
      <c r="A4" s="203" t="s">
        <v>0</v>
      </c>
      <c r="B4" s="199"/>
      <c r="C4" s="50" t="s">
        <v>4</v>
      </c>
      <c r="D4" s="200" t="s">
        <v>4</v>
      </c>
      <c r="E4" s="200"/>
      <c r="F4" s="200"/>
      <c r="G4" s="210" t="s">
        <v>12</v>
      </c>
      <c r="H4" s="211"/>
      <c r="I4" s="211"/>
      <c r="J4" s="51" t="s">
        <v>4</v>
      </c>
      <c r="K4" s="16" t="s">
        <v>4</v>
      </c>
      <c r="L4" s="203" t="s">
        <v>6</v>
      </c>
      <c r="M4" s="203"/>
      <c r="N4" s="207" t="s">
        <v>4</v>
      </c>
      <c r="O4" s="207"/>
      <c r="P4" s="207"/>
    </row>
    <row r="5" spans="1:16" s="16" customFormat="1" ht="15" customHeight="1">
      <c r="A5" s="18" t="s">
        <v>36</v>
      </c>
      <c r="B5" s="14"/>
      <c r="C5" s="50"/>
      <c r="D5" s="50"/>
      <c r="E5" s="50"/>
      <c r="G5" s="20"/>
      <c r="H5" s="29" t="s">
        <v>37</v>
      </c>
      <c r="I5" s="21"/>
      <c r="J5" s="50"/>
      <c r="K5" s="50"/>
      <c r="L5" s="31"/>
      <c r="M5" s="18"/>
      <c r="N5" s="14"/>
      <c r="O5" s="14"/>
      <c r="P5" s="33"/>
    </row>
    <row r="6" spans="1:17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s="23" customFormat="1" ht="24" customHeight="1">
      <c r="A7" s="119" t="s">
        <v>8</v>
      </c>
      <c r="B7" s="119" t="s">
        <v>9</v>
      </c>
      <c r="C7" s="119" t="s">
        <v>13</v>
      </c>
      <c r="D7" s="197" t="s">
        <v>71</v>
      </c>
      <c r="E7" s="197" t="s">
        <v>72</v>
      </c>
      <c r="F7" s="197" t="s">
        <v>73</v>
      </c>
      <c r="G7" s="197" t="s">
        <v>74</v>
      </c>
      <c r="H7" s="197" t="s">
        <v>75</v>
      </c>
      <c r="I7" s="197" t="s">
        <v>76</v>
      </c>
      <c r="J7" s="197" t="s">
        <v>77</v>
      </c>
      <c r="K7" s="197" t="s">
        <v>78</v>
      </c>
      <c r="L7" s="197" t="s">
        <v>79</v>
      </c>
      <c r="M7" s="197" t="s">
        <v>80</v>
      </c>
      <c r="N7" s="197" t="s">
        <v>81</v>
      </c>
      <c r="O7" s="197" t="s">
        <v>82</v>
      </c>
      <c r="P7" s="145" t="s">
        <v>10</v>
      </c>
      <c r="Q7" s="119" t="s">
        <v>11</v>
      </c>
    </row>
    <row r="8" spans="1:17" ht="7.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4"/>
      <c r="Q8" s="26"/>
    </row>
    <row r="9" spans="1:17" s="38" customFormat="1" ht="12.75">
      <c r="A9" s="36"/>
      <c r="B9" s="41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27" t="str">
        <f>IF(A9&gt;1,AVERAGE(D9:O9)," ")</f>
        <v> </v>
      </c>
      <c r="Q9" s="36"/>
    </row>
    <row r="10" spans="1:17" s="38" customFormat="1" ht="12.75">
      <c r="A10" s="36"/>
      <c r="B10" s="41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27" t="str">
        <f aca="true" t="shared" si="0" ref="P10:P50">IF(A10&gt;1,AVERAGE(D10:O10)," ")</f>
        <v> </v>
      </c>
      <c r="Q10" s="36"/>
    </row>
    <row r="11" spans="1:17" s="38" customFormat="1" ht="12.75">
      <c r="A11" s="36"/>
      <c r="B11" s="41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 t="s">
        <v>4</v>
      </c>
      <c r="P11" s="27" t="str">
        <f t="shared" si="0"/>
        <v> </v>
      </c>
      <c r="Q11" s="36"/>
    </row>
    <row r="12" spans="1:17" s="38" customFormat="1" ht="12.75">
      <c r="A12" s="36"/>
      <c r="B12" s="41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7" t="str">
        <f t="shared" si="0"/>
        <v> </v>
      </c>
      <c r="Q12" s="37" t="s">
        <v>4</v>
      </c>
    </row>
    <row r="13" spans="1:17" s="38" customFormat="1" ht="12.75">
      <c r="A13" s="36"/>
      <c r="B13" s="41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27" t="str">
        <f t="shared" si="0"/>
        <v> </v>
      </c>
      <c r="Q13" s="36"/>
    </row>
    <row r="14" spans="1:17" s="38" customFormat="1" ht="12.75">
      <c r="A14" s="36"/>
      <c r="B14" s="41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27" t="str">
        <f t="shared" si="0"/>
        <v> </v>
      </c>
      <c r="Q14" s="36"/>
    </row>
    <row r="15" spans="1:17" s="38" customFormat="1" ht="12.75">
      <c r="A15" s="36"/>
      <c r="B15" s="41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27" t="str">
        <f t="shared" si="0"/>
        <v> </v>
      </c>
      <c r="Q15" s="36"/>
    </row>
    <row r="16" spans="1:17" s="38" customFormat="1" ht="12.75">
      <c r="A16" s="36"/>
      <c r="B16" s="41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27" t="str">
        <f t="shared" si="0"/>
        <v> </v>
      </c>
      <c r="Q16" s="36"/>
    </row>
    <row r="17" spans="1:17" s="38" customFormat="1" ht="12.75">
      <c r="A17" s="36"/>
      <c r="B17" s="41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27" t="str">
        <f t="shared" si="0"/>
        <v> </v>
      </c>
      <c r="Q17" s="36"/>
    </row>
    <row r="18" spans="1:17" s="38" customFormat="1" ht="12.75">
      <c r="A18" s="36"/>
      <c r="B18" s="41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27" t="str">
        <f t="shared" si="0"/>
        <v> </v>
      </c>
      <c r="Q18" s="36"/>
    </row>
    <row r="19" spans="1:17" s="38" customFormat="1" ht="12.75">
      <c r="A19" s="36"/>
      <c r="B19" s="41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27" t="str">
        <f t="shared" si="0"/>
        <v> </v>
      </c>
      <c r="Q19" s="36"/>
    </row>
    <row r="20" spans="1:17" s="38" customFormat="1" ht="12.75">
      <c r="A20" s="36"/>
      <c r="B20" s="41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7" t="str">
        <f t="shared" si="0"/>
        <v> </v>
      </c>
      <c r="Q20" s="36"/>
    </row>
    <row r="21" spans="1:17" s="38" customFormat="1" ht="12.75">
      <c r="A21" s="36"/>
      <c r="B21" s="41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27" t="str">
        <f t="shared" si="0"/>
        <v> </v>
      </c>
      <c r="Q21" s="36"/>
    </row>
    <row r="22" spans="1:17" s="38" customFormat="1" ht="12.75">
      <c r="A22" s="36"/>
      <c r="B22" s="41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27" t="str">
        <f t="shared" si="0"/>
        <v> </v>
      </c>
      <c r="Q22" s="36"/>
    </row>
    <row r="23" spans="1:17" s="38" customFormat="1" ht="12.75">
      <c r="A23" s="36"/>
      <c r="B23" s="41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27" t="str">
        <f t="shared" si="0"/>
        <v> </v>
      </c>
      <c r="Q23" s="36"/>
    </row>
    <row r="24" spans="1:17" s="38" customFormat="1" ht="12.75">
      <c r="A24" s="36"/>
      <c r="B24" s="41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7" t="str">
        <f t="shared" si="0"/>
        <v> </v>
      </c>
      <c r="Q24" s="36"/>
    </row>
    <row r="25" spans="1:17" s="38" customFormat="1" ht="12.75">
      <c r="A25" s="36"/>
      <c r="B25" s="41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7" t="str">
        <f t="shared" si="0"/>
        <v> </v>
      </c>
      <c r="Q25" s="36"/>
    </row>
    <row r="26" spans="1:17" s="38" customFormat="1" ht="12.75">
      <c r="A26" s="36"/>
      <c r="B26" s="41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7" t="str">
        <f t="shared" si="0"/>
        <v> </v>
      </c>
      <c r="Q26" s="36"/>
    </row>
    <row r="27" spans="1:17" s="38" customFormat="1" ht="12.75">
      <c r="A27" s="36"/>
      <c r="B27" s="41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27" t="str">
        <f t="shared" si="0"/>
        <v> </v>
      </c>
      <c r="Q27" s="36"/>
    </row>
    <row r="28" spans="1:17" s="38" customFormat="1" ht="12.75">
      <c r="A28" s="36"/>
      <c r="B28" s="41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27" t="str">
        <f t="shared" si="0"/>
        <v> </v>
      </c>
      <c r="Q28" s="36"/>
    </row>
    <row r="29" spans="1:17" s="38" customFormat="1" ht="12.75">
      <c r="A29" s="36"/>
      <c r="B29" s="41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27" t="str">
        <f t="shared" si="0"/>
        <v> </v>
      </c>
      <c r="Q29" s="36"/>
    </row>
    <row r="30" spans="1:17" s="38" customFormat="1" ht="12.75">
      <c r="A30" s="36"/>
      <c r="B30" s="41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27" t="str">
        <f t="shared" si="0"/>
        <v> </v>
      </c>
      <c r="Q30" s="36"/>
    </row>
    <row r="31" spans="1:17" s="38" customFormat="1" ht="12.75">
      <c r="A31" s="36"/>
      <c r="B31" s="41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27" t="str">
        <f t="shared" si="0"/>
        <v> </v>
      </c>
      <c r="Q31" s="36"/>
    </row>
    <row r="32" spans="1:17" s="38" customFormat="1" ht="12.75">
      <c r="A32" s="36"/>
      <c r="B32" s="41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27" t="str">
        <f t="shared" si="0"/>
        <v> </v>
      </c>
      <c r="Q32" s="36"/>
    </row>
    <row r="33" spans="1:17" s="38" customFormat="1" ht="12.75">
      <c r="A33" s="36"/>
      <c r="B33" s="41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27" t="str">
        <f t="shared" si="0"/>
        <v> </v>
      </c>
      <c r="Q33" s="36"/>
    </row>
    <row r="34" spans="1:17" s="38" customFormat="1" ht="12.75">
      <c r="A34" s="36"/>
      <c r="B34" s="41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27" t="str">
        <f t="shared" si="0"/>
        <v> </v>
      </c>
      <c r="Q34" s="36"/>
    </row>
    <row r="35" spans="1:17" s="38" customFormat="1" ht="12.75">
      <c r="A35" s="36"/>
      <c r="B35" s="41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27" t="str">
        <f t="shared" si="0"/>
        <v> </v>
      </c>
      <c r="Q35" s="36"/>
    </row>
    <row r="36" spans="1:17" s="38" customFormat="1" ht="12.75">
      <c r="A36" s="36"/>
      <c r="B36" s="41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27" t="str">
        <f t="shared" si="0"/>
        <v> </v>
      </c>
      <c r="Q36" s="36"/>
    </row>
    <row r="37" spans="1:17" s="38" customFormat="1" ht="12.75">
      <c r="A37" s="36"/>
      <c r="B37" s="41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27" t="str">
        <f t="shared" si="0"/>
        <v> </v>
      </c>
      <c r="Q37" s="36"/>
    </row>
    <row r="38" spans="1:17" s="38" customFormat="1" ht="12.75">
      <c r="A38" s="36"/>
      <c r="B38" s="41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27" t="str">
        <f t="shared" si="0"/>
        <v> </v>
      </c>
      <c r="Q38" s="36"/>
    </row>
    <row r="39" spans="1:17" s="38" customFormat="1" ht="12.75">
      <c r="A39" s="36"/>
      <c r="B39" s="41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27" t="str">
        <f t="shared" si="0"/>
        <v> </v>
      </c>
      <c r="Q39" s="36"/>
    </row>
    <row r="40" spans="1:17" s="38" customFormat="1" ht="12.75">
      <c r="A40" s="36"/>
      <c r="B40" s="41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27" t="str">
        <f t="shared" si="0"/>
        <v> </v>
      </c>
      <c r="Q40" s="36"/>
    </row>
    <row r="41" spans="1:17" s="38" customFormat="1" ht="12.75">
      <c r="A41" s="36"/>
      <c r="B41" s="41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27" t="str">
        <f t="shared" si="0"/>
        <v> </v>
      </c>
      <c r="Q41" s="36"/>
    </row>
    <row r="42" spans="1:17" s="38" customFormat="1" ht="12.75">
      <c r="A42" s="36"/>
      <c r="B42" s="41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7" t="str">
        <f t="shared" si="0"/>
        <v> </v>
      </c>
      <c r="Q42" s="36"/>
    </row>
    <row r="43" spans="1:17" s="38" customFormat="1" ht="12.75">
      <c r="A43" s="36"/>
      <c r="B43" s="41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7" t="str">
        <f t="shared" si="0"/>
        <v> </v>
      </c>
      <c r="Q43" s="36"/>
    </row>
    <row r="44" spans="1:17" s="38" customFormat="1" ht="12.75">
      <c r="A44" s="36"/>
      <c r="B44" s="41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7" t="str">
        <f t="shared" si="0"/>
        <v> </v>
      </c>
      <c r="Q44" s="36"/>
    </row>
    <row r="45" spans="1:17" s="40" customFormat="1" ht="12.75">
      <c r="A45" s="39"/>
      <c r="B45" s="4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27" t="str">
        <f t="shared" si="0"/>
        <v> </v>
      </c>
      <c r="Q45" s="39"/>
    </row>
    <row r="46" spans="1:17" s="40" customFormat="1" ht="12.75">
      <c r="A46" s="39"/>
      <c r="B46" s="4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27" t="str">
        <f t="shared" si="0"/>
        <v> </v>
      </c>
      <c r="Q46" s="39"/>
    </row>
    <row r="47" spans="1:17" s="40" customFormat="1" ht="12.75">
      <c r="A47" s="39"/>
      <c r="B47" s="4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27" t="str">
        <f t="shared" si="0"/>
        <v> </v>
      </c>
      <c r="Q47" s="39"/>
    </row>
    <row r="48" spans="1:17" s="40" customFormat="1" ht="12.75">
      <c r="A48" s="39"/>
      <c r="B48" s="4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27" t="str">
        <f t="shared" si="0"/>
        <v> </v>
      </c>
      <c r="Q48" s="39"/>
    </row>
    <row r="49" spans="1:17" s="40" customFormat="1" ht="12.75">
      <c r="A49" s="39"/>
      <c r="B49" s="4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27" t="str">
        <f t="shared" si="0"/>
        <v> </v>
      </c>
      <c r="Q49" s="39"/>
    </row>
    <row r="50" spans="1:17" s="40" customFormat="1" ht="12.75">
      <c r="A50" s="39"/>
      <c r="B50" s="4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27" t="str">
        <f t="shared" si="0"/>
        <v> </v>
      </c>
      <c r="Q50" s="39"/>
    </row>
    <row r="51" spans="1:17" s="106" customFormat="1" ht="12.75">
      <c r="A51" s="102"/>
      <c r="B51" s="102"/>
      <c r="C51" s="102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 t="s">
        <v>60</v>
      </c>
      <c r="Q51" s="105" t="e">
        <f>AVERAGE(P9:P50)</f>
        <v>#DIV/0!</v>
      </c>
    </row>
    <row r="52" spans="1:17" s="38" customFormat="1" ht="12.75">
      <c r="A52" s="36"/>
      <c r="B52" s="41"/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7" t="str">
        <f>IF(A52&gt;1,AVERAGE(D52:O52)," ")</f>
        <v> </v>
      </c>
      <c r="Q52" s="36"/>
    </row>
    <row r="53" spans="1:17" s="38" customFormat="1" ht="12.75">
      <c r="A53" s="36"/>
      <c r="B53" s="41"/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7" t="str">
        <f aca="true" t="shared" si="1" ref="P53:P116">IF(A53&gt;1,AVERAGE(D53:O53)," ")</f>
        <v> </v>
      </c>
      <c r="Q53" s="36"/>
    </row>
    <row r="54" spans="1:17" s="38" customFormat="1" ht="12.75">
      <c r="A54" s="36"/>
      <c r="B54" s="41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7" t="str">
        <f t="shared" si="1"/>
        <v> </v>
      </c>
      <c r="Q54" s="36"/>
    </row>
    <row r="55" spans="1:17" s="38" customFormat="1" ht="12.75">
      <c r="A55" s="36"/>
      <c r="B55" s="41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27" t="str">
        <f t="shared" si="1"/>
        <v> </v>
      </c>
      <c r="Q55" s="37" t="s">
        <v>4</v>
      </c>
    </row>
    <row r="56" spans="1:17" s="38" customFormat="1" ht="12.75">
      <c r="A56" s="36"/>
      <c r="B56" s="41"/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27" t="str">
        <f t="shared" si="1"/>
        <v> </v>
      </c>
      <c r="Q56" s="36"/>
    </row>
    <row r="57" spans="1:17" s="38" customFormat="1" ht="12.75">
      <c r="A57" s="36"/>
      <c r="B57" s="41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 t="s">
        <v>4</v>
      </c>
      <c r="N57" s="37"/>
      <c r="O57" s="37"/>
      <c r="P57" s="27" t="str">
        <f t="shared" si="1"/>
        <v> </v>
      </c>
      <c r="Q57" s="36"/>
    </row>
    <row r="58" spans="1:17" s="38" customFormat="1" ht="12.75">
      <c r="A58" s="36"/>
      <c r="B58" s="41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27" t="str">
        <f t="shared" si="1"/>
        <v> </v>
      </c>
      <c r="Q58" s="36"/>
    </row>
    <row r="59" spans="1:17" s="38" customFormat="1" ht="12.75">
      <c r="A59" s="36"/>
      <c r="B59" s="41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27" t="str">
        <f t="shared" si="1"/>
        <v> </v>
      </c>
      <c r="Q59" s="36"/>
    </row>
    <row r="60" spans="1:17" s="38" customFormat="1" ht="12.75">
      <c r="A60" s="36"/>
      <c r="B60" s="41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27" t="str">
        <f t="shared" si="1"/>
        <v> </v>
      </c>
      <c r="Q60" s="36"/>
    </row>
    <row r="61" spans="1:17" s="38" customFormat="1" ht="12.75">
      <c r="A61" s="36"/>
      <c r="B61" s="41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27" t="str">
        <f t="shared" si="1"/>
        <v> </v>
      </c>
      <c r="Q61" s="36"/>
    </row>
    <row r="62" spans="1:17" s="38" customFormat="1" ht="12.75">
      <c r="A62" s="36"/>
      <c r="B62" s="41"/>
      <c r="C62" s="36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27" t="str">
        <f t="shared" si="1"/>
        <v> </v>
      </c>
      <c r="Q62" s="36"/>
    </row>
    <row r="63" spans="1:17" s="38" customFormat="1" ht="12.75">
      <c r="A63" s="36"/>
      <c r="B63" s="41"/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27" t="str">
        <f t="shared" si="1"/>
        <v> </v>
      </c>
      <c r="Q63" s="36"/>
    </row>
    <row r="64" spans="1:17" s="38" customFormat="1" ht="12.75">
      <c r="A64" s="36"/>
      <c r="B64" s="41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27" t="str">
        <f t="shared" si="1"/>
        <v> </v>
      </c>
      <c r="Q64" s="36"/>
    </row>
    <row r="65" spans="1:17" s="38" customFormat="1" ht="12.75">
      <c r="A65" s="36"/>
      <c r="B65" s="41"/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27" t="str">
        <f t="shared" si="1"/>
        <v> </v>
      </c>
      <c r="Q65" s="36"/>
    </row>
    <row r="66" spans="1:17" s="38" customFormat="1" ht="12.75">
      <c r="A66" s="36"/>
      <c r="B66" s="41"/>
      <c r="C66" s="36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27" t="str">
        <f t="shared" si="1"/>
        <v> </v>
      </c>
      <c r="Q66" s="36"/>
    </row>
    <row r="67" spans="1:17" s="38" customFormat="1" ht="12.75">
      <c r="A67" s="36"/>
      <c r="B67" s="41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27" t="str">
        <f t="shared" si="1"/>
        <v> </v>
      </c>
      <c r="Q67" s="36"/>
    </row>
    <row r="68" spans="1:17" s="38" customFormat="1" ht="12.75">
      <c r="A68" s="36"/>
      <c r="B68" s="41"/>
      <c r="C68" s="36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27" t="str">
        <f t="shared" si="1"/>
        <v> </v>
      </c>
      <c r="Q68" s="36"/>
    </row>
    <row r="69" spans="1:17" s="38" customFormat="1" ht="12.75">
      <c r="A69" s="36"/>
      <c r="B69" s="41"/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27" t="str">
        <f t="shared" si="1"/>
        <v> </v>
      </c>
      <c r="Q69" s="36"/>
    </row>
    <row r="70" spans="1:17" s="38" customFormat="1" ht="12.75">
      <c r="A70" s="36"/>
      <c r="B70" s="41"/>
      <c r="C70" s="36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27" t="str">
        <f t="shared" si="1"/>
        <v> </v>
      </c>
      <c r="Q70" s="36"/>
    </row>
    <row r="71" spans="1:17" s="38" customFormat="1" ht="12.75">
      <c r="A71" s="36"/>
      <c r="B71" s="41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27" t="str">
        <f t="shared" si="1"/>
        <v> </v>
      </c>
      <c r="Q71" s="36"/>
    </row>
    <row r="72" spans="1:17" s="38" customFormat="1" ht="12.75">
      <c r="A72" s="36"/>
      <c r="B72" s="41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27" t="str">
        <f t="shared" si="1"/>
        <v> </v>
      </c>
      <c r="Q72" s="36"/>
    </row>
    <row r="73" spans="1:17" s="38" customFormat="1" ht="12.75">
      <c r="A73" s="36"/>
      <c r="B73" s="41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27" t="str">
        <f t="shared" si="1"/>
        <v> </v>
      </c>
      <c r="Q73" s="36"/>
    </row>
    <row r="74" spans="1:17" s="38" customFormat="1" ht="12.75">
      <c r="A74" s="36"/>
      <c r="B74" s="41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27" t="str">
        <f t="shared" si="1"/>
        <v> </v>
      </c>
      <c r="Q74" s="36"/>
    </row>
    <row r="75" spans="1:17" s="38" customFormat="1" ht="12.75">
      <c r="A75" s="36"/>
      <c r="B75" s="41"/>
      <c r="C75" s="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27" t="str">
        <f t="shared" si="1"/>
        <v> </v>
      </c>
      <c r="Q75" s="36"/>
    </row>
    <row r="76" spans="1:17" s="38" customFormat="1" ht="12.75">
      <c r="A76" s="36"/>
      <c r="B76" s="41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27" t="str">
        <f t="shared" si="1"/>
        <v> </v>
      </c>
      <c r="Q76" s="36"/>
    </row>
    <row r="77" spans="1:17" s="38" customFormat="1" ht="12.75">
      <c r="A77" s="36"/>
      <c r="B77" s="41"/>
      <c r="C77" s="36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27" t="str">
        <f t="shared" si="1"/>
        <v> </v>
      </c>
      <c r="Q77" s="36"/>
    </row>
    <row r="78" spans="1:17" s="38" customFormat="1" ht="12.75">
      <c r="A78" s="36"/>
      <c r="B78" s="41"/>
      <c r="C78" s="36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27" t="str">
        <f t="shared" si="1"/>
        <v> </v>
      </c>
      <c r="Q78" s="36"/>
    </row>
    <row r="79" spans="1:17" s="38" customFormat="1" ht="12.75">
      <c r="A79" s="36"/>
      <c r="B79" s="41"/>
      <c r="C79" s="36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27" t="str">
        <f t="shared" si="1"/>
        <v> </v>
      </c>
      <c r="Q79" s="36"/>
    </row>
    <row r="80" spans="1:17" s="38" customFormat="1" ht="12.75">
      <c r="A80" s="36"/>
      <c r="B80" s="41"/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27" t="str">
        <f t="shared" si="1"/>
        <v> </v>
      </c>
      <c r="Q80" s="36"/>
    </row>
    <row r="81" spans="1:17" s="38" customFormat="1" ht="12.75">
      <c r="A81" s="36"/>
      <c r="B81" s="41"/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27" t="str">
        <f t="shared" si="1"/>
        <v> </v>
      </c>
      <c r="Q81" s="36"/>
    </row>
    <row r="82" spans="1:17" s="38" customFormat="1" ht="12.75">
      <c r="A82" s="36"/>
      <c r="B82" s="41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27" t="str">
        <f t="shared" si="1"/>
        <v> </v>
      </c>
      <c r="Q82" s="36"/>
    </row>
    <row r="83" spans="1:17" s="38" customFormat="1" ht="12.75">
      <c r="A83" s="36"/>
      <c r="B83" s="41"/>
      <c r="C83" s="3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27" t="str">
        <f t="shared" si="1"/>
        <v> </v>
      </c>
      <c r="Q83" s="36"/>
    </row>
    <row r="84" spans="1:17" s="38" customFormat="1" ht="12.75">
      <c r="A84" s="36"/>
      <c r="B84" s="41"/>
      <c r="C84" s="36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27" t="str">
        <f t="shared" si="1"/>
        <v> </v>
      </c>
      <c r="Q84" s="36"/>
    </row>
    <row r="85" spans="1:17" s="38" customFormat="1" ht="12.75">
      <c r="A85" s="36"/>
      <c r="B85" s="41"/>
      <c r="C85" s="36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27" t="str">
        <f t="shared" si="1"/>
        <v> </v>
      </c>
      <c r="Q85" s="36"/>
    </row>
    <row r="86" spans="1:17" s="38" customFormat="1" ht="12.75">
      <c r="A86" s="36"/>
      <c r="B86" s="41"/>
      <c r="C86" s="36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27" t="str">
        <f t="shared" si="1"/>
        <v> </v>
      </c>
      <c r="Q86" s="36"/>
    </row>
    <row r="87" spans="1:17" s="38" customFormat="1" ht="12.75">
      <c r="A87" s="36"/>
      <c r="B87" s="41"/>
      <c r="C87" s="36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27" t="str">
        <f t="shared" si="1"/>
        <v> </v>
      </c>
      <c r="Q87" s="36"/>
    </row>
    <row r="88" spans="1:17" s="40" customFormat="1" ht="12.75">
      <c r="A88" s="39"/>
      <c r="B88" s="41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27" t="str">
        <f t="shared" si="1"/>
        <v> </v>
      </c>
      <c r="Q88" s="39"/>
    </row>
    <row r="89" spans="1:17" s="40" customFormat="1" ht="12.75">
      <c r="A89" s="39"/>
      <c r="B89" s="4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27" t="str">
        <f t="shared" si="1"/>
        <v> </v>
      </c>
      <c r="Q89" s="39"/>
    </row>
    <row r="90" spans="1:17" s="40" customFormat="1" ht="12.75">
      <c r="A90" s="39"/>
      <c r="B90" s="4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27" t="str">
        <f t="shared" si="1"/>
        <v> </v>
      </c>
      <c r="Q90" s="39"/>
    </row>
    <row r="91" spans="1:17" s="40" customFormat="1" ht="12.75">
      <c r="A91" s="39"/>
      <c r="B91" s="41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27" t="str">
        <f t="shared" si="1"/>
        <v> </v>
      </c>
      <c r="Q91" s="39"/>
    </row>
    <row r="92" spans="1:17" s="40" customFormat="1" ht="12.75">
      <c r="A92" s="39"/>
      <c r="B92" s="41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27" t="str">
        <f t="shared" si="1"/>
        <v> </v>
      </c>
      <c r="Q92" s="39"/>
    </row>
    <row r="93" spans="1:17" s="40" customFormat="1" ht="12.75">
      <c r="A93" s="39"/>
      <c r="B93" s="41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27" t="str">
        <f t="shared" si="1"/>
        <v> </v>
      </c>
      <c r="Q93" s="39"/>
    </row>
    <row r="94" spans="1:17" s="106" customFormat="1" ht="11.25" customHeight="1">
      <c r="A94" s="102"/>
      <c r="B94" s="102"/>
      <c r="C94" s="102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4" t="s">
        <v>60</v>
      </c>
      <c r="Q94" s="105" t="e">
        <f>AVERAGE(P52:P93)</f>
        <v>#DIV/0!</v>
      </c>
    </row>
    <row r="95" spans="1:17" s="38" customFormat="1" ht="12.75">
      <c r="A95" s="36"/>
      <c r="B95" s="41"/>
      <c r="C95" s="36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27" t="str">
        <f t="shared" si="1"/>
        <v> </v>
      </c>
      <c r="Q95" s="36"/>
    </row>
    <row r="96" spans="1:17" s="38" customFormat="1" ht="12.75">
      <c r="A96" s="36"/>
      <c r="B96" s="41"/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27" t="str">
        <f t="shared" si="1"/>
        <v> </v>
      </c>
      <c r="Q96" s="36"/>
    </row>
    <row r="97" spans="1:17" s="38" customFormat="1" ht="12.75">
      <c r="A97" s="36"/>
      <c r="B97" s="41"/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27" t="str">
        <f t="shared" si="1"/>
        <v> </v>
      </c>
      <c r="Q97" s="36"/>
    </row>
    <row r="98" spans="1:17" s="38" customFormat="1" ht="12.75">
      <c r="A98" s="36"/>
      <c r="B98" s="41"/>
      <c r="C98" s="36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27" t="str">
        <f t="shared" si="1"/>
        <v> </v>
      </c>
      <c r="Q98" s="37" t="s">
        <v>4</v>
      </c>
    </row>
    <row r="99" spans="1:17" s="38" customFormat="1" ht="12.75">
      <c r="A99" s="36"/>
      <c r="B99" s="41"/>
      <c r="C99" s="36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27" t="str">
        <f t="shared" si="1"/>
        <v> </v>
      </c>
      <c r="Q99" s="36"/>
    </row>
    <row r="100" spans="1:17" s="38" customFormat="1" ht="12.75">
      <c r="A100" s="36"/>
      <c r="B100" s="41"/>
      <c r="C100" s="36"/>
      <c r="D100" s="37"/>
      <c r="E100" s="37"/>
      <c r="F100" s="37"/>
      <c r="G100" s="37"/>
      <c r="H100" s="37"/>
      <c r="I100" s="37"/>
      <c r="J100" s="37"/>
      <c r="K100" s="37"/>
      <c r="L100" s="37"/>
      <c r="M100" s="37" t="s">
        <v>4</v>
      </c>
      <c r="N100" s="37"/>
      <c r="O100" s="37"/>
      <c r="P100" s="27" t="str">
        <f t="shared" si="1"/>
        <v> </v>
      </c>
      <c r="Q100" s="36"/>
    </row>
    <row r="101" spans="1:17" s="38" customFormat="1" ht="12.75">
      <c r="A101" s="36"/>
      <c r="B101" s="41"/>
      <c r="C101" s="36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27" t="str">
        <f t="shared" si="1"/>
        <v> </v>
      </c>
      <c r="Q101" s="36"/>
    </row>
    <row r="102" spans="1:17" s="38" customFormat="1" ht="12.75">
      <c r="A102" s="36"/>
      <c r="B102" s="41"/>
      <c r="C102" s="36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27" t="str">
        <f t="shared" si="1"/>
        <v> </v>
      </c>
      <c r="Q102" s="36"/>
    </row>
    <row r="103" spans="1:17" s="38" customFormat="1" ht="12.75">
      <c r="A103" s="36"/>
      <c r="B103" s="41"/>
      <c r="C103" s="36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27" t="str">
        <f t="shared" si="1"/>
        <v> </v>
      </c>
      <c r="Q103" s="36"/>
    </row>
    <row r="104" spans="1:17" s="38" customFormat="1" ht="12.75">
      <c r="A104" s="36"/>
      <c r="B104" s="41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27" t="str">
        <f t="shared" si="1"/>
        <v> </v>
      </c>
      <c r="Q104" s="36"/>
    </row>
    <row r="105" spans="1:17" s="38" customFormat="1" ht="12.75">
      <c r="A105" s="36"/>
      <c r="B105" s="41"/>
      <c r="C105" s="36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27" t="str">
        <f t="shared" si="1"/>
        <v> </v>
      </c>
      <c r="Q105" s="36"/>
    </row>
    <row r="106" spans="1:17" s="38" customFormat="1" ht="12.75">
      <c r="A106" s="36"/>
      <c r="B106" s="41"/>
      <c r="C106" s="3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27" t="str">
        <f t="shared" si="1"/>
        <v> </v>
      </c>
      <c r="Q106" s="36"/>
    </row>
    <row r="107" spans="1:17" s="38" customFormat="1" ht="12.75">
      <c r="A107" s="36"/>
      <c r="B107" s="41"/>
      <c r="C107" s="36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27" t="str">
        <f t="shared" si="1"/>
        <v> </v>
      </c>
      <c r="Q107" s="36"/>
    </row>
    <row r="108" spans="1:17" s="38" customFormat="1" ht="12.75">
      <c r="A108" s="36"/>
      <c r="B108" s="41"/>
      <c r="C108" s="36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27" t="str">
        <f t="shared" si="1"/>
        <v> </v>
      </c>
      <c r="Q108" s="36"/>
    </row>
    <row r="109" spans="1:17" s="38" customFormat="1" ht="12.75">
      <c r="A109" s="36"/>
      <c r="B109" s="41"/>
      <c r="C109" s="3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27" t="str">
        <f t="shared" si="1"/>
        <v> </v>
      </c>
      <c r="Q109" s="36"/>
    </row>
    <row r="110" spans="1:17" s="38" customFormat="1" ht="12.75">
      <c r="A110" s="36"/>
      <c r="B110" s="41"/>
      <c r="C110" s="36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27" t="str">
        <f t="shared" si="1"/>
        <v> </v>
      </c>
      <c r="Q110" s="36"/>
    </row>
    <row r="111" spans="1:17" s="38" customFormat="1" ht="12.75">
      <c r="A111" s="36"/>
      <c r="B111" s="41"/>
      <c r="C111" s="36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27" t="str">
        <f t="shared" si="1"/>
        <v> </v>
      </c>
      <c r="Q111" s="36"/>
    </row>
    <row r="112" spans="1:17" s="38" customFormat="1" ht="12.75">
      <c r="A112" s="36"/>
      <c r="B112" s="41"/>
      <c r="C112" s="36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27" t="str">
        <f t="shared" si="1"/>
        <v> </v>
      </c>
      <c r="Q112" s="36"/>
    </row>
    <row r="113" spans="1:17" s="38" customFormat="1" ht="12.75">
      <c r="A113" s="36"/>
      <c r="B113" s="41"/>
      <c r="C113" s="36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27" t="str">
        <f t="shared" si="1"/>
        <v> </v>
      </c>
      <c r="Q113" s="36"/>
    </row>
    <row r="114" spans="1:17" s="38" customFormat="1" ht="12.75">
      <c r="A114" s="36"/>
      <c r="B114" s="41"/>
      <c r="C114" s="36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27" t="str">
        <f t="shared" si="1"/>
        <v> </v>
      </c>
      <c r="Q114" s="36"/>
    </row>
    <row r="115" spans="1:17" s="38" customFormat="1" ht="12.75">
      <c r="A115" s="36"/>
      <c r="B115" s="41"/>
      <c r="C115" s="36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27" t="str">
        <f t="shared" si="1"/>
        <v> </v>
      </c>
      <c r="Q115" s="36"/>
    </row>
    <row r="116" spans="1:17" s="38" customFormat="1" ht="12.75">
      <c r="A116" s="36"/>
      <c r="B116" s="41"/>
      <c r="C116" s="36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27" t="str">
        <f t="shared" si="1"/>
        <v> </v>
      </c>
      <c r="Q116" s="36"/>
    </row>
    <row r="117" spans="1:17" s="38" customFormat="1" ht="12.75">
      <c r="A117" s="36"/>
      <c r="B117" s="41"/>
      <c r="C117" s="36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27" t="str">
        <f aca="true" t="shared" si="2" ref="P117:P179">IF(A117&gt;1,AVERAGE(D117:O117)," ")</f>
        <v> </v>
      </c>
      <c r="Q117" s="36"/>
    </row>
    <row r="118" spans="1:17" s="38" customFormat="1" ht="12.75">
      <c r="A118" s="36"/>
      <c r="B118" s="41"/>
      <c r="C118" s="36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27" t="str">
        <f t="shared" si="2"/>
        <v> </v>
      </c>
      <c r="Q118" s="36"/>
    </row>
    <row r="119" spans="1:17" s="38" customFormat="1" ht="12.75">
      <c r="A119" s="36"/>
      <c r="B119" s="41"/>
      <c r="C119" s="36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27" t="str">
        <f t="shared" si="2"/>
        <v> </v>
      </c>
      <c r="Q119" s="36"/>
    </row>
    <row r="120" spans="1:17" s="38" customFormat="1" ht="12.75">
      <c r="A120" s="36"/>
      <c r="B120" s="41"/>
      <c r="C120" s="36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27" t="str">
        <f t="shared" si="2"/>
        <v> </v>
      </c>
      <c r="Q120" s="36"/>
    </row>
    <row r="121" spans="1:17" s="38" customFormat="1" ht="12.75">
      <c r="A121" s="36"/>
      <c r="B121" s="41"/>
      <c r="C121" s="36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27" t="str">
        <f t="shared" si="2"/>
        <v> </v>
      </c>
      <c r="Q121" s="36"/>
    </row>
    <row r="122" spans="1:17" s="38" customFormat="1" ht="12.75">
      <c r="A122" s="36"/>
      <c r="B122" s="41"/>
      <c r="C122" s="36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27" t="str">
        <f t="shared" si="2"/>
        <v> </v>
      </c>
      <c r="Q122" s="36"/>
    </row>
    <row r="123" spans="1:17" s="38" customFormat="1" ht="12.75">
      <c r="A123" s="36"/>
      <c r="B123" s="41"/>
      <c r="C123" s="36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27" t="str">
        <f t="shared" si="2"/>
        <v> </v>
      </c>
      <c r="Q123" s="36"/>
    </row>
    <row r="124" spans="1:17" s="38" customFormat="1" ht="12.75">
      <c r="A124" s="36"/>
      <c r="B124" s="41"/>
      <c r="C124" s="36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27" t="str">
        <f t="shared" si="2"/>
        <v> </v>
      </c>
      <c r="Q124" s="36"/>
    </row>
    <row r="125" spans="1:17" s="38" customFormat="1" ht="12.75">
      <c r="A125" s="36"/>
      <c r="B125" s="41"/>
      <c r="C125" s="36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27" t="str">
        <f t="shared" si="2"/>
        <v> </v>
      </c>
      <c r="Q125" s="36"/>
    </row>
    <row r="126" spans="1:17" s="38" customFormat="1" ht="12.75">
      <c r="A126" s="36"/>
      <c r="B126" s="41"/>
      <c r="C126" s="36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27" t="str">
        <f t="shared" si="2"/>
        <v> </v>
      </c>
      <c r="Q126" s="36"/>
    </row>
    <row r="127" spans="1:17" s="38" customFormat="1" ht="12.75">
      <c r="A127" s="36"/>
      <c r="B127" s="41"/>
      <c r="C127" s="36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27" t="str">
        <f t="shared" si="2"/>
        <v> </v>
      </c>
      <c r="Q127" s="36"/>
    </row>
    <row r="128" spans="1:17" s="38" customFormat="1" ht="12.75">
      <c r="A128" s="36"/>
      <c r="B128" s="41"/>
      <c r="C128" s="36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27" t="str">
        <f t="shared" si="2"/>
        <v> </v>
      </c>
      <c r="Q128" s="36"/>
    </row>
    <row r="129" spans="1:17" s="38" customFormat="1" ht="12.75">
      <c r="A129" s="36"/>
      <c r="B129" s="41"/>
      <c r="C129" s="36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27" t="str">
        <f t="shared" si="2"/>
        <v> </v>
      </c>
      <c r="Q129" s="36"/>
    </row>
    <row r="130" spans="1:17" s="38" customFormat="1" ht="12.75">
      <c r="A130" s="36"/>
      <c r="B130" s="41"/>
      <c r="C130" s="36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27" t="str">
        <f t="shared" si="2"/>
        <v> </v>
      </c>
      <c r="Q130" s="36"/>
    </row>
    <row r="131" spans="1:17" s="40" customFormat="1" ht="12.75">
      <c r="A131" s="39"/>
      <c r="B131" s="41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27" t="str">
        <f t="shared" si="2"/>
        <v> </v>
      </c>
      <c r="Q131" s="39"/>
    </row>
    <row r="132" spans="1:17" s="40" customFormat="1" ht="12.75">
      <c r="A132" s="39"/>
      <c r="B132" s="41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27" t="str">
        <f t="shared" si="2"/>
        <v> </v>
      </c>
      <c r="Q132" s="39"/>
    </row>
    <row r="133" spans="1:17" s="40" customFormat="1" ht="12.75">
      <c r="A133" s="39"/>
      <c r="B133" s="41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27" t="str">
        <f t="shared" si="2"/>
        <v> </v>
      </c>
      <c r="Q133" s="39"/>
    </row>
    <row r="134" spans="1:17" s="40" customFormat="1" ht="12.75">
      <c r="A134" s="39"/>
      <c r="B134" s="41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27" t="str">
        <f t="shared" si="2"/>
        <v> </v>
      </c>
      <c r="Q134" s="39"/>
    </row>
    <row r="135" spans="1:17" s="40" customFormat="1" ht="12.75">
      <c r="A135" s="39"/>
      <c r="B135" s="41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27" t="str">
        <f t="shared" si="2"/>
        <v> </v>
      </c>
      <c r="Q135" s="39"/>
    </row>
    <row r="136" spans="1:17" s="40" customFormat="1" ht="12.75">
      <c r="A136" s="39"/>
      <c r="B136" s="41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27" t="str">
        <f t="shared" si="2"/>
        <v> </v>
      </c>
      <c r="Q136" s="39"/>
    </row>
    <row r="137" spans="1:17" s="106" customFormat="1" ht="12.75">
      <c r="A137" s="102"/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4" t="s">
        <v>60</v>
      </c>
      <c r="Q137" s="105" t="e">
        <f>AVERAGE(P95:P136)</f>
        <v>#DIV/0!</v>
      </c>
    </row>
    <row r="138" spans="1:17" s="38" customFormat="1" ht="12.75">
      <c r="A138" s="36"/>
      <c r="B138" s="41"/>
      <c r="C138" s="36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27" t="str">
        <f t="shared" si="2"/>
        <v> </v>
      </c>
      <c r="Q138" s="36"/>
    </row>
    <row r="139" spans="1:17" s="38" customFormat="1" ht="12.75">
      <c r="A139" s="36"/>
      <c r="B139" s="41"/>
      <c r="C139" s="36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27" t="str">
        <f t="shared" si="2"/>
        <v> </v>
      </c>
      <c r="Q139" s="36"/>
    </row>
    <row r="140" spans="1:17" s="38" customFormat="1" ht="12.75">
      <c r="A140" s="36"/>
      <c r="B140" s="41"/>
      <c r="C140" s="36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27" t="str">
        <f t="shared" si="2"/>
        <v> </v>
      </c>
      <c r="Q140" s="36"/>
    </row>
    <row r="141" spans="1:17" s="38" customFormat="1" ht="12.75">
      <c r="A141" s="36"/>
      <c r="B141" s="41"/>
      <c r="C141" s="36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27" t="str">
        <f t="shared" si="2"/>
        <v> </v>
      </c>
      <c r="Q141" s="37" t="s">
        <v>4</v>
      </c>
    </row>
    <row r="142" spans="1:17" s="38" customFormat="1" ht="12.75">
      <c r="A142" s="36"/>
      <c r="B142" s="41"/>
      <c r="C142" s="36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27" t="str">
        <f t="shared" si="2"/>
        <v> </v>
      </c>
      <c r="Q142" s="36"/>
    </row>
    <row r="143" spans="1:17" s="38" customFormat="1" ht="12.75">
      <c r="A143" s="36"/>
      <c r="B143" s="41"/>
      <c r="C143" s="36"/>
      <c r="D143" s="37"/>
      <c r="E143" s="37"/>
      <c r="F143" s="37"/>
      <c r="G143" s="37"/>
      <c r="H143" s="37"/>
      <c r="I143" s="37"/>
      <c r="J143" s="37"/>
      <c r="K143" s="37"/>
      <c r="L143" s="37"/>
      <c r="M143" s="37" t="s">
        <v>4</v>
      </c>
      <c r="N143" s="37"/>
      <c r="O143" s="37"/>
      <c r="P143" s="27" t="str">
        <f t="shared" si="2"/>
        <v> </v>
      </c>
      <c r="Q143" s="36"/>
    </row>
    <row r="144" spans="1:17" s="38" customFormat="1" ht="12.75">
      <c r="A144" s="36"/>
      <c r="B144" s="41"/>
      <c r="C144" s="36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27" t="str">
        <f t="shared" si="2"/>
        <v> </v>
      </c>
      <c r="Q144" s="36"/>
    </row>
    <row r="145" spans="1:17" s="38" customFormat="1" ht="12.75">
      <c r="A145" s="36"/>
      <c r="B145" s="41"/>
      <c r="C145" s="36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27" t="str">
        <f t="shared" si="2"/>
        <v> </v>
      </c>
      <c r="Q145" s="36"/>
    </row>
    <row r="146" spans="1:17" s="38" customFormat="1" ht="12.75">
      <c r="A146" s="36"/>
      <c r="B146" s="41"/>
      <c r="C146" s="36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27" t="str">
        <f t="shared" si="2"/>
        <v> </v>
      </c>
      <c r="Q146" s="36"/>
    </row>
    <row r="147" spans="1:17" s="38" customFormat="1" ht="12.75">
      <c r="A147" s="36"/>
      <c r="B147" s="41"/>
      <c r="C147" s="36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27" t="str">
        <f t="shared" si="2"/>
        <v> </v>
      </c>
      <c r="Q147" s="36"/>
    </row>
    <row r="148" spans="1:17" s="38" customFormat="1" ht="12.75">
      <c r="A148" s="36"/>
      <c r="B148" s="41"/>
      <c r="C148" s="36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27" t="str">
        <f t="shared" si="2"/>
        <v> </v>
      </c>
      <c r="Q148" s="36"/>
    </row>
    <row r="149" spans="1:17" s="38" customFormat="1" ht="12.75">
      <c r="A149" s="36"/>
      <c r="B149" s="41"/>
      <c r="C149" s="36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27" t="str">
        <f t="shared" si="2"/>
        <v> </v>
      </c>
      <c r="Q149" s="36"/>
    </row>
    <row r="150" spans="1:17" s="38" customFormat="1" ht="12.75">
      <c r="A150" s="36"/>
      <c r="B150" s="41"/>
      <c r="C150" s="36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27" t="str">
        <f t="shared" si="2"/>
        <v> </v>
      </c>
      <c r="Q150" s="36"/>
    </row>
    <row r="151" spans="1:17" s="38" customFormat="1" ht="12.75">
      <c r="A151" s="36"/>
      <c r="B151" s="41"/>
      <c r="C151" s="36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27" t="str">
        <f t="shared" si="2"/>
        <v> </v>
      </c>
      <c r="Q151" s="36"/>
    </row>
    <row r="152" spans="1:17" s="38" customFormat="1" ht="12.75">
      <c r="A152" s="36"/>
      <c r="B152" s="41"/>
      <c r="C152" s="36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27" t="str">
        <f t="shared" si="2"/>
        <v> </v>
      </c>
      <c r="Q152" s="36"/>
    </row>
    <row r="153" spans="1:17" s="38" customFormat="1" ht="12.75">
      <c r="A153" s="36"/>
      <c r="B153" s="41"/>
      <c r="C153" s="36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27" t="str">
        <f t="shared" si="2"/>
        <v> </v>
      </c>
      <c r="Q153" s="36"/>
    </row>
    <row r="154" spans="1:17" s="38" customFormat="1" ht="12.75">
      <c r="A154" s="36"/>
      <c r="B154" s="41"/>
      <c r="C154" s="36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27" t="str">
        <f t="shared" si="2"/>
        <v> </v>
      </c>
      <c r="Q154" s="36"/>
    </row>
    <row r="155" spans="1:17" s="38" customFormat="1" ht="12.75">
      <c r="A155" s="36"/>
      <c r="B155" s="41"/>
      <c r="C155" s="36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27" t="str">
        <f t="shared" si="2"/>
        <v> </v>
      </c>
      <c r="Q155" s="36"/>
    </row>
    <row r="156" spans="1:17" s="38" customFormat="1" ht="12.75">
      <c r="A156" s="36"/>
      <c r="B156" s="41"/>
      <c r="C156" s="36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27" t="str">
        <f t="shared" si="2"/>
        <v> </v>
      </c>
      <c r="Q156" s="36"/>
    </row>
    <row r="157" spans="1:17" s="38" customFormat="1" ht="12.75">
      <c r="A157" s="36"/>
      <c r="B157" s="41"/>
      <c r="C157" s="36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27" t="str">
        <f t="shared" si="2"/>
        <v> </v>
      </c>
      <c r="Q157" s="36"/>
    </row>
    <row r="158" spans="1:17" s="38" customFormat="1" ht="12.75">
      <c r="A158" s="36"/>
      <c r="B158" s="41"/>
      <c r="C158" s="36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27" t="str">
        <f t="shared" si="2"/>
        <v> </v>
      </c>
      <c r="Q158" s="36"/>
    </row>
    <row r="159" spans="1:17" s="38" customFormat="1" ht="12.75">
      <c r="A159" s="36"/>
      <c r="B159" s="41"/>
      <c r="C159" s="36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27" t="str">
        <f t="shared" si="2"/>
        <v> </v>
      </c>
      <c r="Q159" s="36"/>
    </row>
    <row r="160" spans="1:17" s="38" customFormat="1" ht="12.75">
      <c r="A160" s="36"/>
      <c r="B160" s="41"/>
      <c r="C160" s="36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27" t="str">
        <f t="shared" si="2"/>
        <v> </v>
      </c>
      <c r="Q160" s="36"/>
    </row>
    <row r="161" spans="1:17" s="38" customFormat="1" ht="12.75">
      <c r="A161" s="36"/>
      <c r="B161" s="41"/>
      <c r="C161" s="36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27" t="str">
        <f t="shared" si="2"/>
        <v> </v>
      </c>
      <c r="Q161" s="36"/>
    </row>
    <row r="162" spans="1:17" s="38" customFormat="1" ht="12.75">
      <c r="A162" s="36"/>
      <c r="B162" s="41"/>
      <c r="C162" s="36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27" t="str">
        <f t="shared" si="2"/>
        <v> </v>
      </c>
      <c r="Q162" s="36"/>
    </row>
    <row r="163" spans="1:17" s="38" customFormat="1" ht="12.75">
      <c r="A163" s="36"/>
      <c r="B163" s="41"/>
      <c r="C163" s="36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27" t="str">
        <f t="shared" si="2"/>
        <v> </v>
      </c>
      <c r="Q163" s="36"/>
    </row>
    <row r="164" spans="1:17" s="38" customFormat="1" ht="12.75">
      <c r="A164" s="36"/>
      <c r="B164" s="41"/>
      <c r="C164" s="36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27" t="str">
        <f t="shared" si="2"/>
        <v> </v>
      </c>
      <c r="Q164" s="36"/>
    </row>
    <row r="165" spans="1:17" s="38" customFormat="1" ht="12.75">
      <c r="A165" s="36"/>
      <c r="B165" s="41"/>
      <c r="C165" s="36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27" t="str">
        <f t="shared" si="2"/>
        <v> </v>
      </c>
      <c r="Q165" s="36"/>
    </row>
    <row r="166" spans="1:17" s="38" customFormat="1" ht="12.75">
      <c r="A166" s="36"/>
      <c r="B166" s="41"/>
      <c r="C166" s="36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27" t="str">
        <f t="shared" si="2"/>
        <v> </v>
      </c>
      <c r="Q166" s="36"/>
    </row>
    <row r="167" spans="1:17" s="38" customFormat="1" ht="12.75">
      <c r="A167" s="36"/>
      <c r="B167" s="41"/>
      <c r="C167" s="36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27" t="str">
        <f t="shared" si="2"/>
        <v> </v>
      </c>
      <c r="Q167" s="36"/>
    </row>
    <row r="168" spans="1:17" s="38" customFormat="1" ht="12.75">
      <c r="A168" s="36"/>
      <c r="B168" s="41"/>
      <c r="C168" s="36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27" t="str">
        <f t="shared" si="2"/>
        <v> </v>
      </c>
      <c r="Q168" s="36"/>
    </row>
    <row r="169" spans="1:17" s="38" customFormat="1" ht="12.75">
      <c r="A169" s="36"/>
      <c r="B169" s="41"/>
      <c r="C169" s="36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27" t="str">
        <f t="shared" si="2"/>
        <v> </v>
      </c>
      <c r="Q169" s="36"/>
    </row>
    <row r="170" spans="1:17" s="38" customFormat="1" ht="12.75">
      <c r="A170" s="36"/>
      <c r="B170" s="41"/>
      <c r="C170" s="36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27" t="str">
        <f t="shared" si="2"/>
        <v> </v>
      </c>
      <c r="Q170" s="36"/>
    </row>
    <row r="171" spans="1:17" s="38" customFormat="1" ht="12.75">
      <c r="A171" s="36"/>
      <c r="B171" s="41"/>
      <c r="C171" s="36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27" t="str">
        <f t="shared" si="2"/>
        <v> </v>
      </c>
      <c r="Q171" s="36"/>
    </row>
    <row r="172" spans="1:17" s="38" customFormat="1" ht="12.75">
      <c r="A172" s="36"/>
      <c r="B172" s="41"/>
      <c r="C172" s="36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27" t="str">
        <f t="shared" si="2"/>
        <v> </v>
      </c>
      <c r="Q172" s="36"/>
    </row>
    <row r="173" spans="1:17" s="38" customFormat="1" ht="12.75">
      <c r="A173" s="36"/>
      <c r="B173" s="41"/>
      <c r="C173" s="36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27" t="str">
        <f t="shared" si="2"/>
        <v> </v>
      </c>
      <c r="Q173" s="36"/>
    </row>
    <row r="174" spans="1:17" s="40" customFormat="1" ht="12.75">
      <c r="A174" s="39"/>
      <c r="B174" s="41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27" t="str">
        <f t="shared" si="2"/>
        <v> </v>
      </c>
      <c r="Q174" s="39"/>
    </row>
    <row r="175" spans="1:17" s="40" customFormat="1" ht="12.75">
      <c r="A175" s="39"/>
      <c r="B175" s="41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27" t="str">
        <f t="shared" si="2"/>
        <v> </v>
      </c>
      <c r="Q175" s="39"/>
    </row>
    <row r="176" spans="1:17" s="40" customFormat="1" ht="12.75">
      <c r="A176" s="39"/>
      <c r="B176" s="41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27" t="str">
        <f t="shared" si="2"/>
        <v> </v>
      </c>
      <c r="Q176" s="39"/>
    </row>
    <row r="177" spans="1:17" s="40" customFormat="1" ht="12.75">
      <c r="A177" s="39"/>
      <c r="B177" s="41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27" t="str">
        <f t="shared" si="2"/>
        <v> </v>
      </c>
      <c r="Q177" s="39"/>
    </row>
    <row r="178" spans="1:17" s="40" customFormat="1" ht="12.75">
      <c r="A178" s="39"/>
      <c r="B178" s="41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27" t="str">
        <f t="shared" si="2"/>
        <v> </v>
      </c>
      <c r="Q178" s="39"/>
    </row>
    <row r="179" spans="1:17" s="40" customFormat="1" ht="12.75">
      <c r="A179" s="39"/>
      <c r="B179" s="41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27" t="str">
        <f t="shared" si="2"/>
        <v> </v>
      </c>
      <c r="Q179" s="39"/>
    </row>
    <row r="180" spans="1:17" s="106" customFormat="1" ht="12.75">
      <c r="A180" s="102"/>
      <c r="B180" s="102"/>
      <c r="C180" s="102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4" t="s">
        <v>60</v>
      </c>
      <c r="Q180" s="105" t="e">
        <f>AVERAGE(P138:P179)</f>
        <v>#DIV/0!</v>
      </c>
    </row>
  </sheetData>
  <sheetProtection insertRows="0" deleteRows="0" selectLockedCells="1" sort="0"/>
  <mergeCells count="16">
    <mergeCell ref="N3:P3"/>
    <mergeCell ref="L3:M3"/>
    <mergeCell ref="L4:M4"/>
    <mergeCell ref="I3:J3"/>
    <mergeCell ref="G4:I4"/>
    <mergeCell ref="G3:H3"/>
    <mergeCell ref="A6:Q6"/>
    <mergeCell ref="O2:P2"/>
    <mergeCell ref="D4:F4"/>
    <mergeCell ref="A3:B3"/>
    <mergeCell ref="A4:B4"/>
    <mergeCell ref="C2:J2"/>
    <mergeCell ref="A2:B2"/>
    <mergeCell ref="M2:N2"/>
    <mergeCell ref="C3:E3"/>
    <mergeCell ref="N4:P4"/>
  </mergeCells>
  <conditionalFormatting sqref="Q3">
    <cfRule type="cellIs" priority="1" dxfId="0" operator="equal" stopIfTrue="1">
      <formula>#REF!</formula>
    </cfRule>
  </conditionalFormatting>
  <dataValidations count="2">
    <dataValidation allowBlank="1" showInputMessage="1" showErrorMessage="1" prompt="Enter total number of buildings in the project" sqref="G4:G5"/>
    <dataValidation allowBlank="1" showInputMessage="1" showErrorMessage="1" prompt="This space should fill in automatically from above.  This space is required so that Project Name appears at the top of each page. " sqref="N3:Q3"/>
  </dataValidations>
  <printOptions/>
  <pageMargins left="0.5" right="0.5" top="0.75" bottom="0.5" header="0.25" footer="0.25"/>
  <pageSetup horizontalDpi="600" verticalDpi="600" orientation="landscape" paperSize="5" r:id="rId1"/>
  <headerFooter alignWithMargins="0">
    <oddHeader>&amp;C&amp;"Arial,Bold"&amp;14UTILITY ALLOWANCE SPREADSHEET - Monthly Bills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199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2" sqref="O2:P2"/>
    </sheetView>
  </sheetViews>
  <sheetFormatPr defaultColWidth="9.28125" defaultRowHeight="12.75"/>
  <cols>
    <col min="1" max="1" width="7.00390625" style="125" customWidth="1"/>
    <col min="2" max="2" width="5.7109375" style="125" customWidth="1"/>
    <col min="3" max="3" width="6.8515625" style="125" customWidth="1"/>
    <col min="4" max="16" width="7.7109375" style="125" customWidth="1"/>
    <col min="17" max="17" width="48.28125" style="125" customWidth="1"/>
    <col min="18" max="16384" width="9.28125" style="125" customWidth="1"/>
  </cols>
  <sheetData>
    <row r="1" spans="1:16" s="110" customFormat="1" ht="12.75">
      <c r="A1" s="110" t="s">
        <v>61</v>
      </c>
      <c r="P1" s="111"/>
    </row>
    <row r="2" spans="1:17" s="32" customFormat="1" ht="15" customHeight="1">
      <c r="A2" s="220" t="s">
        <v>3</v>
      </c>
      <c r="B2" s="220"/>
      <c r="C2" s="221" t="s">
        <v>14</v>
      </c>
      <c r="D2" s="221"/>
      <c r="E2" s="221"/>
      <c r="F2" s="221"/>
      <c r="G2" s="221"/>
      <c r="H2" s="221"/>
      <c r="I2" s="221"/>
      <c r="J2" s="221"/>
      <c r="K2" s="47" t="s">
        <v>4</v>
      </c>
      <c r="L2" s="112" t="s">
        <v>7</v>
      </c>
      <c r="M2" s="214">
        <v>40787</v>
      </c>
      <c r="N2" s="215"/>
      <c r="O2" s="216"/>
      <c r="P2" s="216"/>
      <c r="Q2" s="10"/>
    </row>
    <row r="3" spans="1:17" s="32" customFormat="1" ht="15" customHeight="1">
      <c r="A3" s="226" t="s">
        <v>2</v>
      </c>
      <c r="B3" s="227"/>
      <c r="C3" s="228" t="s">
        <v>15</v>
      </c>
      <c r="D3" s="215"/>
      <c r="E3" s="215"/>
      <c r="F3" s="113" t="s">
        <v>4</v>
      </c>
      <c r="G3" s="217" t="s">
        <v>1</v>
      </c>
      <c r="H3" s="218"/>
      <c r="I3" s="219" t="s">
        <v>16</v>
      </c>
      <c r="J3" s="219"/>
      <c r="K3" s="113" t="s">
        <v>4</v>
      </c>
      <c r="L3" s="220" t="s">
        <v>5</v>
      </c>
      <c r="M3" s="220"/>
      <c r="N3" s="215" t="s">
        <v>62</v>
      </c>
      <c r="O3" s="215"/>
      <c r="P3" s="215"/>
      <c r="Q3" s="11"/>
    </row>
    <row r="4" spans="1:16" s="32" customFormat="1" ht="15" customHeight="1">
      <c r="A4" s="220" t="s">
        <v>0</v>
      </c>
      <c r="B4" s="216"/>
      <c r="C4" s="114">
        <v>21</v>
      </c>
      <c r="D4" s="223" t="s">
        <v>4</v>
      </c>
      <c r="E4" s="223"/>
      <c r="F4" s="223"/>
      <c r="G4" s="224" t="s">
        <v>12</v>
      </c>
      <c r="H4" s="225"/>
      <c r="I4" s="225"/>
      <c r="J4" s="115">
        <v>5</v>
      </c>
      <c r="K4" s="32" t="s">
        <v>4</v>
      </c>
      <c r="L4" s="220" t="s">
        <v>6</v>
      </c>
      <c r="M4" s="220"/>
      <c r="N4" s="215" t="s">
        <v>63</v>
      </c>
      <c r="O4" s="215"/>
      <c r="P4" s="215"/>
    </row>
    <row r="5" spans="1:16" s="32" customFormat="1" ht="15" customHeight="1">
      <c r="A5" s="10" t="s">
        <v>36</v>
      </c>
      <c r="B5" s="47"/>
      <c r="C5" s="114" t="s">
        <v>38</v>
      </c>
      <c r="D5" s="114"/>
      <c r="E5" s="114"/>
      <c r="G5" s="48"/>
      <c r="H5" s="116" t="s">
        <v>37</v>
      </c>
      <c r="I5" s="49"/>
      <c r="J5" s="114" t="s">
        <v>39</v>
      </c>
      <c r="K5" s="114"/>
      <c r="L5" s="117"/>
      <c r="M5" s="10"/>
      <c r="N5" s="47"/>
      <c r="O5" s="47"/>
      <c r="P5" s="47"/>
    </row>
    <row r="6" spans="1:17" s="118" customFormat="1" ht="12.7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</row>
    <row r="7" spans="1:17" s="121" customFormat="1" ht="21" customHeight="1">
      <c r="A7" s="119" t="s">
        <v>8</v>
      </c>
      <c r="B7" s="119" t="s">
        <v>9</v>
      </c>
      <c r="C7" s="119" t="s">
        <v>13</v>
      </c>
      <c r="D7" s="195">
        <v>40391</v>
      </c>
      <c r="E7" s="195">
        <v>40422</v>
      </c>
      <c r="F7" s="195">
        <v>40452</v>
      </c>
      <c r="G7" s="195">
        <v>40483</v>
      </c>
      <c r="H7" s="195">
        <v>40513</v>
      </c>
      <c r="I7" s="195">
        <v>40544</v>
      </c>
      <c r="J7" s="195">
        <v>40585</v>
      </c>
      <c r="K7" s="195">
        <v>40613</v>
      </c>
      <c r="L7" s="195">
        <v>40644</v>
      </c>
      <c r="M7" s="195">
        <v>40674</v>
      </c>
      <c r="N7" s="195">
        <v>40705</v>
      </c>
      <c r="O7" s="195">
        <v>40746</v>
      </c>
      <c r="P7" s="120" t="s">
        <v>10</v>
      </c>
      <c r="Q7" s="119" t="s">
        <v>66</v>
      </c>
    </row>
    <row r="8" spans="1:17" ht="7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4"/>
    </row>
    <row r="9" spans="1:17" s="129" customFormat="1" ht="12.75">
      <c r="A9" s="126" t="s">
        <v>17</v>
      </c>
      <c r="B9" s="126">
        <v>1</v>
      </c>
      <c r="C9" s="126">
        <v>500</v>
      </c>
      <c r="D9" s="127">
        <v>39.42</v>
      </c>
      <c r="E9" s="127">
        <v>39.42</v>
      </c>
      <c r="F9" s="127">
        <v>36.21</v>
      </c>
      <c r="G9" s="127">
        <v>28.98</v>
      </c>
      <c r="H9" s="127">
        <v>25.19</v>
      </c>
      <c r="I9" s="127">
        <v>20</v>
      </c>
      <c r="J9" s="127">
        <v>20</v>
      </c>
      <c r="K9" s="127">
        <v>20</v>
      </c>
      <c r="L9" s="127">
        <v>21.01</v>
      </c>
      <c r="M9" s="127">
        <v>24.05</v>
      </c>
      <c r="N9" s="127">
        <v>25.82</v>
      </c>
      <c r="O9" s="127">
        <v>28.98</v>
      </c>
      <c r="P9" s="27">
        <f>IF(A9&gt;1,AVERAGE(D9:O9)," ")</f>
        <v>27.423333333333332</v>
      </c>
      <c r="Q9" s="128" t="s">
        <v>67</v>
      </c>
    </row>
    <row r="10" spans="1:17" s="129" customFormat="1" ht="12.75">
      <c r="A10" s="126" t="s">
        <v>18</v>
      </c>
      <c r="B10" s="126">
        <v>1</v>
      </c>
      <c r="C10" s="126">
        <v>500</v>
      </c>
      <c r="D10" s="127">
        <v>36.21</v>
      </c>
      <c r="E10" s="127">
        <v>37.03</v>
      </c>
      <c r="F10" s="127">
        <v>36.21</v>
      </c>
      <c r="G10" s="127">
        <v>34.06</v>
      </c>
      <c r="H10" s="127">
        <v>33</v>
      </c>
      <c r="I10" s="127">
        <v>25.19</v>
      </c>
      <c r="J10" s="127">
        <v>25.19</v>
      </c>
      <c r="K10" s="127">
        <v>20</v>
      </c>
      <c r="L10" s="127">
        <v>25.19</v>
      </c>
      <c r="M10" s="127">
        <v>29.98</v>
      </c>
      <c r="N10" s="127">
        <v>33</v>
      </c>
      <c r="O10" s="127">
        <v>38.33</v>
      </c>
      <c r="P10" s="27">
        <f aca="true" t="shared" si="0" ref="P10:P29">IF(A10&gt;1,AVERAGE(D10:O10)," ")</f>
        <v>31.115833333333338</v>
      </c>
      <c r="Q10" s="128"/>
    </row>
    <row r="11" spans="1:17" s="129" customFormat="1" ht="12.75">
      <c r="A11" s="126" t="s">
        <v>19</v>
      </c>
      <c r="B11" s="126">
        <v>1</v>
      </c>
      <c r="C11" s="126">
        <v>500</v>
      </c>
      <c r="D11" s="127">
        <v>29.98</v>
      </c>
      <c r="E11" s="127">
        <v>29.98</v>
      </c>
      <c r="F11" s="127">
        <v>29.98</v>
      </c>
      <c r="G11" s="127">
        <v>25.82</v>
      </c>
      <c r="H11" s="127">
        <v>25.82</v>
      </c>
      <c r="I11" s="127">
        <v>23.02</v>
      </c>
      <c r="J11" s="127">
        <v>23.02</v>
      </c>
      <c r="K11" s="127">
        <v>20</v>
      </c>
      <c r="L11" s="127">
        <v>23.02</v>
      </c>
      <c r="M11" s="127">
        <v>25.82</v>
      </c>
      <c r="N11" s="127">
        <v>27.62</v>
      </c>
      <c r="O11" s="127">
        <v>29.98</v>
      </c>
      <c r="P11" s="27">
        <f t="shared" si="0"/>
        <v>26.17166666666667</v>
      </c>
      <c r="Q11" s="128"/>
    </row>
    <row r="12" spans="1:17" s="129" customFormat="1" ht="12.75">
      <c r="A12" s="126" t="s">
        <v>20</v>
      </c>
      <c r="B12" s="126">
        <v>1</v>
      </c>
      <c r="C12" s="126">
        <v>500</v>
      </c>
      <c r="D12" s="127">
        <v>30</v>
      </c>
      <c r="E12" s="127">
        <v>30</v>
      </c>
      <c r="F12" s="127">
        <v>30</v>
      </c>
      <c r="G12" s="127">
        <v>27.99</v>
      </c>
      <c r="H12" s="127">
        <v>27.99</v>
      </c>
      <c r="I12" s="127">
        <v>24.97</v>
      </c>
      <c r="J12" s="127">
        <v>24.97</v>
      </c>
      <c r="K12" s="127">
        <v>24.97</v>
      </c>
      <c r="L12" s="127">
        <v>25.98</v>
      </c>
      <c r="M12" s="127">
        <v>27.99</v>
      </c>
      <c r="N12" s="127">
        <v>30</v>
      </c>
      <c r="O12" s="127">
        <v>30</v>
      </c>
      <c r="P12" s="27">
        <f t="shared" si="0"/>
        <v>27.904999999999998</v>
      </c>
      <c r="Q12" s="128"/>
    </row>
    <row r="13" spans="1:17" s="129" customFormat="1" ht="12.75">
      <c r="A13" s="126" t="s">
        <v>21</v>
      </c>
      <c r="B13" s="126">
        <v>1</v>
      </c>
      <c r="C13" s="126">
        <v>600</v>
      </c>
      <c r="D13" s="127">
        <v>43.64</v>
      </c>
      <c r="E13" s="127">
        <v>43.64</v>
      </c>
      <c r="F13" s="127">
        <v>39.97</v>
      </c>
      <c r="G13" s="127">
        <v>34.06</v>
      </c>
      <c r="H13" s="127">
        <v>29.98</v>
      </c>
      <c r="I13" s="127">
        <v>25.19</v>
      </c>
      <c r="J13" s="127">
        <v>25.19</v>
      </c>
      <c r="K13" s="127">
        <v>25.19</v>
      </c>
      <c r="L13" s="127">
        <v>25.82</v>
      </c>
      <c r="M13" s="127">
        <v>28.98</v>
      </c>
      <c r="N13" s="127">
        <v>30.99</v>
      </c>
      <c r="O13" s="127">
        <v>34.06</v>
      </c>
      <c r="P13" s="27">
        <f t="shared" si="0"/>
        <v>32.225833333333334</v>
      </c>
      <c r="Q13" s="128"/>
    </row>
    <row r="14" spans="1:17" s="129" customFormat="1" ht="12.75">
      <c r="A14" s="126" t="s">
        <v>22</v>
      </c>
      <c r="B14" s="126">
        <v>1</v>
      </c>
      <c r="C14" s="126">
        <v>600</v>
      </c>
      <c r="D14" s="127">
        <v>38.33</v>
      </c>
      <c r="E14" s="127">
        <v>39.97</v>
      </c>
      <c r="F14" s="127">
        <v>38.33</v>
      </c>
      <c r="G14" s="127">
        <v>37.03</v>
      </c>
      <c r="H14" s="127">
        <v>38.33</v>
      </c>
      <c r="I14" s="127">
        <v>33</v>
      </c>
      <c r="J14" s="127">
        <v>26.91</v>
      </c>
      <c r="K14" s="127">
        <v>26.91</v>
      </c>
      <c r="L14" s="127">
        <v>26.91</v>
      </c>
      <c r="M14" s="127">
        <v>29.98</v>
      </c>
      <c r="N14" s="127">
        <v>33</v>
      </c>
      <c r="O14" s="127">
        <v>34.06</v>
      </c>
      <c r="P14" s="27">
        <f t="shared" si="0"/>
        <v>33.56333333333334</v>
      </c>
      <c r="Q14" s="128"/>
    </row>
    <row r="15" spans="1:17" s="129" customFormat="1" ht="12.75">
      <c r="A15" s="126" t="s">
        <v>23</v>
      </c>
      <c r="B15" s="126">
        <v>1</v>
      </c>
      <c r="C15" s="126">
        <v>600</v>
      </c>
      <c r="D15" s="127">
        <v>36.21</v>
      </c>
      <c r="E15" s="127">
        <v>37.03</v>
      </c>
      <c r="F15" s="127">
        <v>36.21</v>
      </c>
      <c r="G15" s="127">
        <v>34.06</v>
      </c>
      <c r="H15" s="127">
        <v>33</v>
      </c>
      <c r="I15" s="127">
        <v>25.19</v>
      </c>
      <c r="J15" s="127">
        <v>25.19</v>
      </c>
      <c r="K15" s="127">
        <v>20</v>
      </c>
      <c r="L15" s="127">
        <v>25.19</v>
      </c>
      <c r="M15" s="127">
        <v>29.98</v>
      </c>
      <c r="N15" s="127">
        <v>33</v>
      </c>
      <c r="O15" s="127">
        <v>38.33</v>
      </c>
      <c r="P15" s="27">
        <f t="shared" si="0"/>
        <v>31.115833333333338</v>
      </c>
      <c r="Q15" s="128"/>
    </row>
    <row r="16" spans="1:17" s="129" customFormat="1" ht="12.75">
      <c r="A16" s="126" t="s">
        <v>24</v>
      </c>
      <c r="B16" s="126">
        <v>1</v>
      </c>
      <c r="C16" s="126">
        <v>600</v>
      </c>
      <c r="D16" s="127">
        <v>36.21</v>
      </c>
      <c r="E16" s="127">
        <v>36.21</v>
      </c>
      <c r="F16" s="127">
        <v>36.21</v>
      </c>
      <c r="G16" s="127">
        <v>30.99</v>
      </c>
      <c r="H16" s="127">
        <v>30.99</v>
      </c>
      <c r="I16" s="127">
        <v>27.62</v>
      </c>
      <c r="J16" s="127">
        <v>27.62</v>
      </c>
      <c r="K16" s="127">
        <v>25.19</v>
      </c>
      <c r="L16" s="127">
        <v>27.62</v>
      </c>
      <c r="M16" s="127">
        <v>30.99</v>
      </c>
      <c r="N16" s="127">
        <v>33</v>
      </c>
      <c r="O16" s="127">
        <v>36.21</v>
      </c>
      <c r="P16" s="27">
        <f t="shared" si="0"/>
        <v>31.57166666666667</v>
      </c>
      <c r="Q16" s="128"/>
    </row>
    <row r="17" spans="1:17" s="129" customFormat="1" ht="12.75">
      <c r="A17" s="126" t="s">
        <v>25</v>
      </c>
      <c r="B17" s="126">
        <v>1</v>
      </c>
      <c r="C17" s="126">
        <v>600</v>
      </c>
      <c r="D17" s="127">
        <v>35.19</v>
      </c>
      <c r="E17" s="127">
        <v>35.19</v>
      </c>
      <c r="F17" s="127">
        <v>35.19</v>
      </c>
      <c r="G17" s="127">
        <v>33.02</v>
      </c>
      <c r="H17" s="127">
        <v>33.02</v>
      </c>
      <c r="I17" s="127">
        <v>30</v>
      </c>
      <c r="J17" s="127">
        <v>30</v>
      </c>
      <c r="K17" s="127">
        <v>30</v>
      </c>
      <c r="L17" s="127">
        <v>31.01</v>
      </c>
      <c r="M17" s="127">
        <v>33.02</v>
      </c>
      <c r="N17" s="127">
        <v>35.19</v>
      </c>
      <c r="O17" s="127">
        <v>35.19</v>
      </c>
      <c r="P17" s="27">
        <f t="shared" si="0"/>
        <v>33.001666666666665</v>
      </c>
      <c r="Q17" s="127" t="s">
        <v>4</v>
      </c>
    </row>
    <row r="18" spans="1:17" s="132" customFormat="1" ht="12.75">
      <c r="A18" s="107"/>
      <c r="B18" s="107"/>
      <c r="C18" s="107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09" t="s">
        <v>59</v>
      </c>
      <c r="Q18" s="131">
        <f>AVERAGE(P9:P17)</f>
        <v>30.454907407407404</v>
      </c>
    </row>
    <row r="19" spans="1:17" s="129" customFormat="1" ht="12.75">
      <c r="A19" s="126" t="s">
        <v>26</v>
      </c>
      <c r="B19" s="126">
        <v>2</v>
      </c>
      <c r="C19" s="126">
        <v>765</v>
      </c>
      <c r="D19" s="127">
        <v>49.83</v>
      </c>
      <c r="E19" s="127">
        <v>49.83</v>
      </c>
      <c r="F19" s="127">
        <v>44.74</v>
      </c>
      <c r="G19" s="127">
        <v>44.74</v>
      </c>
      <c r="H19" s="127">
        <v>29.98</v>
      </c>
      <c r="I19" s="127">
        <v>29.98</v>
      </c>
      <c r="J19" s="127">
        <v>27.62</v>
      </c>
      <c r="K19" s="127">
        <v>27.62</v>
      </c>
      <c r="L19" s="127">
        <v>29.98</v>
      </c>
      <c r="M19" s="127">
        <v>29.98</v>
      </c>
      <c r="N19" s="127">
        <v>43.64</v>
      </c>
      <c r="O19" s="127">
        <v>43.64</v>
      </c>
      <c r="P19" s="27">
        <f t="shared" si="0"/>
        <v>37.63166666666667</v>
      </c>
      <c r="Q19" s="128"/>
    </row>
    <row r="20" spans="1:17" s="129" customFormat="1" ht="12.75">
      <c r="A20" s="126" t="s">
        <v>27</v>
      </c>
      <c r="B20" s="126">
        <v>2</v>
      </c>
      <c r="C20" s="126">
        <v>765</v>
      </c>
      <c r="D20" s="127">
        <v>46</v>
      </c>
      <c r="E20" s="127">
        <v>46</v>
      </c>
      <c r="F20" s="127">
        <v>25.19</v>
      </c>
      <c r="G20" s="127">
        <v>38.33</v>
      </c>
      <c r="H20" s="127">
        <v>28.98</v>
      </c>
      <c r="I20" s="127">
        <v>20</v>
      </c>
      <c r="J20" s="127">
        <v>20</v>
      </c>
      <c r="K20" s="127">
        <v>26.91</v>
      </c>
      <c r="L20" s="127">
        <v>32</v>
      </c>
      <c r="M20" s="127">
        <v>36</v>
      </c>
      <c r="N20" s="127">
        <v>36</v>
      </c>
      <c r="O20" s="127">
        <v>49.83</v>
      </c>
      <c r="P20" s="27">
        <f t="shared" si="0"/>
        <v>33.769999999999996</v>
      </c>
      <c r="Q20" s="128"/>
    </row>
    <row r="21" spans="1:17" s="129" customFormat="1" ht="12.75">
      <c r="A21" s="126" t="s">
        <v>28</v>
      </c>
      <c r="B21" s="126">
        <v>2</v>
      </c>
      <c r="C21" s="126">
        <v>765</v>
      </c>
      <c r="D21" s="127">
        <v>36.21</v>
      </c>
      <c r="E21" s="127">
        <v>36.21</v>
      </c>
      <c r="F21" s="127">
        <v>36</v>
      </c>
      <c r="G21" s="127">
        <v>29.98</v>
      </c>
      <c r="H21" s="127">
        <v>29.98</v>
      </c>
      <c r="I21" s="127">
        <v>20</v>
      </c>
      <c r="J21" s="127">
        <v>20</v>
      </c>
      <c r="K21" s="127">
        <v>22.02</v>
      </c>
      <c r="L21" s="127">
        <v>22.02</v>
      </c>
      <c r="M21" s="127">
        <v>28.98</v>
      </c>
      <c r="N21" s="127">
        <v>34.06</v>
      </c>
      <c r="O21" s="127">
        <v>36</v>
      </c>
      <c r="P21" s="27">
        <f t="shared" si="0"/>
        <v>29.288333333333338</v>
      </c>
      <c r="Q21" s="128"/>
    </row>
    <row r="22" spans="1:17" s="129" customFormat="1" ht="12.75">
      <c r="A22" s="126" t="s">
        <v>29</v>
      </c>
      <c r="B22" s="126">
        <v>2</v>
      </c>
      <c r="C22" s="126">
        <v>765</v>
      </c>
      <c r="D22" s="127">
        <v>34.06</v>
      </c>
      <c r="E22" s="127">
        <v>34.06</v>
      </c>
      <c r="F22" s="127">
        <v>33</v>
      </c>
      <c r="G22" s="127">
        <v>33</v>
      </c>
      <c r="H22" s="127">
        <v>32</v>
      </c>
      <c r="I22" s="127">
        <v>23.02</v>
      </c>
      <c r="J22" s="127">
        <v>23.02</v>
      </c>
      <c r="K22" s="127">
        <v>22.02</v>
      </c>
      <c r="L22" s="127">
        <v>22.02</v>
      </c>
      <c r="M22" s="127">
        <v>32</v>
      </c>
      <c r="N22" s="127">
        <v>33</v>
      </c>
      <c r="O22" s="127">
        <v>34.06</v>
      </c>
      <c r="P22" s="27">
        <f t="shared" si="0"/>
        <v>29.605000000000004</v>
      </c>
      <c r="Q22" s="128"/>
    </row>
    <row r="23" spans="1:17" s="129" customFormat="1" ht="12.75">
      <c r="A23" s="126" t="s">
        <v>30</v>
      </c>
      <c r="B23" s="126">
        <v>2</v>
      </c>
      <c r="C23" s="126">
        <v>765</v>
      </c>
      <c r="D23" s="127">
        <v>39.98</v>
      </c>
      <c r="E23" s="127">
        <v>39.98</v>
      </c>
      <c r="F23" s="127">
        <v>39.98</v>
      </c>
      <c r="G23" s="127">
        <v>35.82</v>
      </c>
      <c r="H23" s="127">
        <v>35.82</v>
      </c>
      <c r="I23" s="127">
        <v>29</v>
      </c>
      <c r="J23" s="127">
        <v>29</v>
      </c>
      <c r="K23" s="127">
        <v>29</v>
      </c>
      <c r="L23" s="127">
        <v>30</v>
      </c>
      <c r="M23" s="127">
        <v>32.02</v>
      </c>
      <c r="N23" s="127">
        <v>35.4</v>
      </c>
      <c r="O23" s="127">
        <v>39.98</v>
      </c>
      <c r="P23" s="27">
        <f t="shared" si="0"/>
        <v>34.665</v>
      </c>
      <c r="Q23" s="127" t="s">
        <v>4</v>
      </c>
    </row>
    <row r="24" spans="1:17" s="132" customFormat="1" ht="12.75">
      <c r="A24" s="107"/>
      <c r="B24" s="107"/>
      <c r="C24" s="107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09" t="s">
        <v>57</v>
      </c>
      <c r="Q24" s="133">
        <f>AVERAGE(P19:P23)</f>
        <v>32.992000000000004</v>
      </c>
    </row>
    <row r="25" spans="1:17" s="129" customFormat="1" ht="12.75">
      <c r="A25" s="126" t="s">
        <v>31</v>
      </c>
      <c r="B25" s="126">
        <v>2</v>
      </c>
      <c r="C25" s="126">
        <v>865</v>
      </c>
      <c r="D25" s="127">
        <v>54.98</v>
      </c>
      <c r="E25" s="127">
        <v>54.98</v>
      </c>
      <c r="F25" s="127">
        <v>49.83</v>
      </c>
      <c r="G25" s="127">
        <v>49.83</v>
      </c>
      <c r="H25" s="127">
        <v>36.21</v>
      </c>
      <c r="I25" s="127">
        <v>36.21</v>
      </c>
      <c r="J25" s="127">
        <v>33</v>
      </c>
      <c r="K25" s="127">
        <v>33</v>
      </c>
      <c r="L25" s="127">
        <v>36.21</v>
      </c>
      <c r="M25" s="127">
        <v>36.21</v>
      </c>
      <c r="N25" s="127">
        <v>49.83</v>
      </c>
      <c r="O25" s="127">
        <v>49.83</v>
      </c>
      <c r="P25" s="27">
        <f t="shared" si="0"/>
        <v>43.343333333333334</v>
      </c>
      <c r="Q25" s="128" t="s">
        <v>68</v>
      </c>
    </row>
    <row r="26" spans="1:17" s="129" customFormat="1" ht="12.75">
      <c r="A26" s="126" t="s">
        <v>32</v>
      </c>
      <c r="B26" s="126">
        <v>2</v>
      </c>
      <c r="C26" s="126">
        <v>865</v>
      </c>
      <c r="D26" s="127">
        <v>51.1</v>
      </c>
      <c r="E26" s="127">
        <v>51.1</v>
      </c>
      <c r="F26" s="127">
        <v>29.98</v>
      </c>
      <c r="G26" s="127">
        <v>42.98</v>
      </c>
      <c r="H26" s="127">
        <v>34.06</v>
      </c>
      <c r="I26" s="127">
        <v>25.19</v>
      </c>
      <c r="J26" s="127">
        <v>25.19</v>
      </c>
      <c r="K26" s="127">
        <v>32</v>
      </c>
      <c r="L26" s="127">
        <v>37.03</v>
      </c>
      <c r="M26" s="127">
        <v>40.95</v>
      </c>
      <c r="N26" s="127">
        <v>40.95</v>
      </c>
      <c r="O26" s="127">
        <v>54.98</v>
      </c>
      <c r="P26" s="27">
        <f t="shared" si="0"/>
        <v>38.7925</v>
      </c>
      <c r="Q26" s="128"/>
    </row>
    <row r="27" spans="1:17" s="129" customFormat="1" ht="12.75">
      <c r="A27" s="126" t="s">
        <v>33</v>
      </c>
      <c r="B27" s="126">
        <v>2</v>
      </c>
      <c r="C27" s="126">
        <v>865</v>
      </c>
      <c r="D27" s="127">
        <v>45.97</v>
      </c>
      <c r="E27" s="127">
        <v>45.52</v>
      </c>
      <c r="F27" s="127">
        <v>40.95</v>
      </c>
      <c r="G27" s="127">
        <v>36.21</v>
      </c>
      <c r="H27" s="127">
        <v>36.21</v>
      </c>
      <c r="I27" s="127">
        <v>25.19</v>
      </c>
      <c r="J27" s="127">
        <v>25.19</v>
      </c>
      <c r="K27" s="127">
        <v>26.91</v>
      </c>
      <c r="L27" s="127">
        <v>26.91</v>
      </c>
      <c r="M27" s="127">
        <v>34.06</v>
      </c>
      <c r="N27" s="127">
        <v>39.42</v>
      </c>
      <c r="O27" s="127">
        <v>46.45</v>
      </c>
      <c r="P27" s="27">
        <f t="shared" si="0"/>
        <v>35.749166666666675</v>
      </c>
      <c r="Q27" s="128"/>
    </row>
    <row r="28" spans="1:17" s="129" customFormat="1" ht="12.75">
      <c r="A28" s="126" t="s">
        <v>34</v>
      </c>
      <c r="B28" s="126">
        <v>2</v>
      </c>
      <c r="C28" s="126">
        <v>865</v>
      </c>
      <c r="D28" s="127">
        <v>39.42</v>
      </c>
      <c r="E28" s="127">
        <v>39.42</v>
      </c>
      <c r="F28" s="127">
        <v>38.33</v>
      </c>
      <c r="G28" s="127">
        <v>38.33</v>
      </c>
      <c r="H28" s="127">
        <v>37.03</v>
      </c>
      <c r="I28" s="127">
        <v>27.62</v>
      </c>
      <c r="J28" s="127">
        <v>27.62</v>
      </c>
      <c r="K28" s="127">
        <v>26.91</v>
      </c>
      <c r="L28" s="127">
        <v>26.91</v>
      </c>
      <c r="M28" s="127">
        <v>37.03</v>
      </c>
      <c r="N28" s="127">
        <v>38.33</v>
      </c>
      <c r="O28" s="127">
        <v>39.42</v>
      </c>
      <c r="P28" s="27">
        <f t="shared" si="0"/>
        <v>34.6975</v>
      </c>
      <c r="Q28" s="128"/>
    </row>
    <row r="29" spans="1:17" s="129" customFormat="1" ht="12.75">
      <c r="A29" s="126" t="s">
        <v>35</v>
      </c>
      <c r="B29" s="126">
        <v>2</v>
      </c>
      <c r="C29" s="126">
        <v>865</v>
      </c>
      <c r="D29" s="127">
        <v>46.21</v>
      </c>
      <c r="E29" s="127">
        <v>46.21</v>
      </c>
      <c r="F29" s="127">
        <v>46.21</v>
      </c>
      <c r="G29" s="127">
        <v>40.99</v>
      </c>
      <c r="H29" s="127">
        <v>40.99</v>
      </c>
      <c r="I29" s="127">
        <v>34.05</v>
      </c>
      <c r="J29" s="127">
        <v>34.05</v>
      </c>
      <c r="K29" s="127">
        <v>34.05</v>
      </c>
      <c r="L29" s="127">
        <v>35.19</v>
      </c>
      <c r="M29" s="127">
        <v>36.91</v>
      </c>
      <c r="N29" s="127">
        <v>38.98</v>
      </c>
      <c r="O29" s="127">
        <v>46.21</v>
      </c>
      <c r="P29" s="27">
        <f t="shared" si="0"/>
        <v>40.00416666666667</v>
      </c>
      <c r="Q29" s="128"/>
    </row>
    <row r="30" spans="1:17" s="132" customFormat="1" ht="12.75">
      <c r="A30" s="107"/>
      <c r="B30" s="107"/>
      <c r="C30" s="107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09" t="s">
        <v>58</v>
      </c>
      <c r="Q30" s="133">
        <f>AVERAGE(P25:P29)</f>
        <v>38.517333333333326</v>
      </c>
    </row>
    <row r="31" spans="1:17" s="129" customFormat="1" ht="12.75">
      <c r="A31" s="126"/>
      <c r="B31" s="126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27" t="str">
        <f aca="true" t="shared" si="1" ref="P31:P71">IF(D31&gt;1,AVERAGE(D31:O31)," ")</f>
        <v> </v>
      </c>
      <c r="Q31" s="134" t="s">
        <v>4</v>
      </c>
    </row>
    <row r="32" spans="1:17" s="129" customFormat="1" ht="12.75">
      <c r="A32" s="126"/>
      <c r="B32" s="126"/>
      <c r="C32" s="126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27" t="str">
        <f t="shared" si="1"/>
        <v> </v>
      </c>
      <c r="Q32" s="128"/>
    </row>
    <row r="33" spans="1:17" s="129" customFormat="1" ht="12.75">
      <c r="A33" s="126"/>
      <c r="B33" s="126"/>
      <c r="C33" s="126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27" t="str">
        <f t="shared" si="1"/>
        <v> </v>
      </c>
      <c r="Q33" s="128"/>
    </row>
    <row r="34" spans="1:17" s="129" customFormat="1" ht="12.75">
      <c r="A34" s="126"/>
      <c r="B34" s="126"/>
      <c r="C34" s="126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27" t="str">
        <f t="shared" si="1"/>
        <v> </v>
      </c>
      <c r="Q34" s="128"/>
    </row>
    <row r="35" spans="1:17" s="129" customFormat="1" ht="12.75">
      <c r="A35" s="126"/>
      <c r="B35" s="126"/>
      <c r="C35" s="126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27" t="str">
        <f t="shared" si="1"/>
        <v> </v>
      </c>
      <c r="Q35" s="128"/>
    </row>
    <row r="36" spans="1:17" s="129" customFormat="1" ht="12.75">
      <c r="A36" s="126"/>
      <c r="B36" s="126"/>
      <c r="C36" s="126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27" t="str">
        <f t="shared" si="1"/>
        <v> </v>
      </c>
      <c r="Q36" s="128"/>
    </row>
    <row r="37" spans="1:17" s="129" customFormat="1" ht="12.75">
      <c r="A37" s="126"/>
      <c r="B37" s="126"/>
      <c r="C37" s="126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27" t="str">
        <f t="shared" si="1"/>
        <v> </v>
      </c>
      <c r="Q37" s="128"/>
    </row>
    <row r="38" spans="1:17" s="129" customFormat="1" ht="12.75">
      <c r="A38" s="126"/>
      <c r="B38" s="126"/>
      <c r="C38" s="126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27" t="str">
        <f t="shared" si="1"/>
        <v> </v>
      </c>
      <c r="Q38" s="128"/>
    </row>
    <row r="39" spans="1:17" s="129" customFormat="1" ht="12.75">
      <c r="A39" s="126"/>
      <c r="B39" s="126"/>
      <c r="C39" s="126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27" t="str">
        <f t="shared" si="1"/>
        <v> </v>
      </c>
      <c r="Q39" s="128"/>
    </row>
    <row r="40" spans="1:17" ht="12.75">
      <c r="A40" s="135"/>
      <c r="B40" s="135"/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27" t="str">
        <f t="shared" si="1"/>
        <v> </v>
      </c>
      <c r="Q40" s="136"/>
    </row>
    <row r="41" spans="1:17" ht="12.75">
      <c r="A41" s="135"/>
      <c r="B41" s="135"/>
      <c r="C41" s="135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27" t="str">
        <f t="shared" si="1"/>
        <v> </v>
      </c>
      <c r="Q41" s="136"/>
    </row>
    <row r="42" spans="1:17" ht="12.75">
      <c r="A42" s="135"/>
      <c r="B42" s="135"/>
      <c r="C42" s="135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27" t="str">
        <f t="shared" si="1"/>
        <v> </v>
      </c>
      <c r="Q42" s="136"/>
    </row>
    <row r="43" spans="1:17" ht="12.75">
      <c r="A43" s="135"/>
      <c r="B43" s="135"/>
      <c r="C43" s="135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27" t="str">
        <f t="shared" si="1"/>
        <v> </v>
      </c>
      <c r="Q43" s="136"/>
    </row>
    <row r="44" spans="1:17" ht="12.75">
      <c r="A44" s="135"/>
      <c r="B44" s="135"/>
      <c r="C44" s="135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27" t="str">
        <f t="shared" si="1"/>
        <v> </v>
      </c>
      <c r="Q44" s="136"/>
    </row>
    <row r="45" spans="1:17" ht="12.75">
      <c r="A45" s="135"/>
      <c r="B45" s="135"/>
      <c r="C45" s="135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27" t="str">
        <f t="shared" si="1"/>
        <v> </v>
      </c>
      <c r="Q45" s="136"/>
    </row>
    <row r="46" spans="1:17" ht="12.75">
      <c r="A46" s="135"/>
      <c r="B46" s="135"/>
      <c r="C46" s="135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27" t="str">
        <f t="shared" si="1"/>
        <v> </v>
      </c>
      <c r="Q46" s="136"/>
    </row>
    <row r="47" spans="1:17" ht="12.75">
      <c r="A47" s="135"/>
      <c r="B47" s="135"/>
      <c r="C47" s="13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27" t="str">
        <f t="shared" si="1"/>
        <v> </v>
      </c>
      <c r="Q47" s="136"/>
    </row>
    <row r="48" spans="1:17" ht="12.75">
      <c r="A48" s="135"/>
      <c r="B48" s="135"/>
      <c r="C48" s="13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27" t="str">
        <f t="shared" si="1"/>
        <v> </v>
      </c>
      <c r="Q48" s="136"/>
    </row>
    <row r="49" spans="1:17" ht="12.75">
      <c r="A49" s="135"/>
      <c r="B49" s="135"/>
      <c r="C49" s="135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27" t="str">
        <f t="shared" si="1"/>
        <v> </v>
      </c>
      <c r="Q49" s="136"/>
    </row>
    <row r="50" spans="1:17" ht="12.75">
      <c r="A50" s="135"/>
      <c r="B50" s="135"/>
      <c r="C50" s="135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27" t="str">
        <f t="shared" si="1"/>
        <v> </v>
      </c>
      <c r="Q50" s="136"/>
    </row>
    <row r="51" spans="1:17" ht="12.75">
      <c r="A51" s="135"/>
      <c r="B51" s="135"/>
      <c r="C51" s="135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27" t="str">
        <f t="shared" si="1"/>
        <v> </v>
      </c>
      <c r="Q51" s="136"/>
    </row>
    <row r="52" spans="1:17" ht="12.75">
      <c r="A52" s="135"/>
      <c r="B52" s="135"/>
      <c r="C52" s="135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27" t="str">
        <f t="shared" si="1"/>
        <v> </v>
      </c>
      <c r="Q52" s="136"/>
    </row>
    <row r="53" spans="1:17" ht="12.75">
      <c r="A53" s="135"/>
      <c r="B53" s="135"/>
      <c r="C53" s="135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27" t="str">
        <f t="shared" si="1"/>
        <v> </v>
      </c>
      <c r="Q53" s="136"/>
    </row>
    <row r="54" spans="1:17" ht="12.75">
      <c r="A54" s="135"/>
      <c r="B54" s="135"/>
      <c r="C54" s="135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27" t="str">
        <f t="shared" si="1"/>
        <v> </v>
      </c>
      <c r="Q54" s="136"/>
    </row>
    <row r="55" spans="1:17" ht="12.75">
      <c r="A55" s="135"/>
      <c r="B55" s="135"/>
      <c r="C55" s="135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27" t="str">
        <f t="shared" si="1"/>
        <v> </v>
      </c>
      <c r="Q55" s="136"/>
    </row>
    <row r="56" spans="1:17" ht="12.75">
      <c r="A56" s="135"/>
      <c r="B56" s="135"/>
      <c r="C56" s="135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27" t="str">
        <f t="shared" si="1"/>
        <v> </v>
      </c>
      <c r="Q56" s="136"/>
    </row>
    <row r="57" spans="1:17" ht="12.75">
      <c r="A57" s="135"/>
      <c r="B57" s="135"/>
      <c r="C57" s="135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27" t="str">
        <f t="shared" si="1"/>
        <v> </v>
      </c>
      <c r="Q57" s="136"/>
    </row>
    <row r="58" spans="1:17" ht="12.75">
      <c r="A58" s="135"/>
      <c r="B58" s="135"/>
      <c r="C58" s="135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27" t="str">
        <f t="shared" si="1"/>
        <v> </v>
      </c>
      <c r="Q58" s="136"/>
    </row>
    <row r="59" spans="1:17" ht="12.75">
      <c r="A59" s="135"/>
      <c r="B59" s="135"/>
      <c r="C59" s="135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27" t="str">
        <f t="shared" si="1"/>
        <v> </v>
      </c>
      <c r="Q59" s="136"/>
    </row>
    <row r="60" spans="1:17" ht="12.75">
      <c r="A60" s="135"/>
      <c r="B60" s="135"/>
      <c r="C60" s="135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27" t="str">
        <f t="shared" si="1"/>
        <v> </v>
      </c>
      <c r="Q60" s="136"/>
    </row>
    <row r="61" spans="1:17" ht="12.75">
      <c r="A61" s="135"/>
      <c r="B61" s="135"/>
      <c r="C61" s="135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27" t="str">
        <f t="shared" si="1"/>
        <v> </v>
      </c>
      <c r="Q61" s="136"/>
    </row>
    <row r="62" spans="1:17" ht="12.75">
      <c r="A62" s="135"/>
      <c r="B62" s="135"/>
      <c r="C62" s="135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27" t="str">
        <f t="shared" si="1"/>
        <v> </v>
      </c>
      <c r="Q62" s="136"/>
    </row>
    <row r="63" spans="1:17" ht="12.75">
      <c r="A63" s="135"/>
      <c r="B63" s="135"/>
      <c r="C63" s="135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27" t="str">
        <f t="shared" si="1"/>
        <v> </v>
      </c>
      <c r="Q63" s="136"/>
    </row>
    <row r="64" spans="1:17" ht="12.75">
      <c r="A64" s="135"/>
      <c r="B64" s="135"/>
      <c r="C64" s="135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27" t="str">
        <f t="shared" si="1"/>
        <v> </v>
      </c>
      <c r="Q64" s="136"/>
    </row>
    <row r="65" spans="1:17" ht="12.75">
      <c r="A65" s="135"/>
      <c r="B65" s="135"/>
      <c r="C65" s="135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27" t="str">
        <f t="shared" si="1"/>
        <v> </v>
      </c>
      <c r="Q65" s="136"/>
    </row>
    <row r="66" spans="1:17" ht="12.75">
      <c r="A66" s="135"/>
      <c r="B66" s="135"/>
      <c r="C66" s="135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27" t="str">
        <f t="shared" si="1"/>
        <v> </v>
      </c>
      <c r="Q66" s="136"/>
    </row>
    <row r="67" spans="1:17" ht="12.75">
      <c r="A67" s="135"/>
      <c r="B67" s="135"/>
      <c r="C67" s="135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27" t="str">
        <f t="shared" si="1"/>
        <v> </v>
      </c>
      <c r="Q67" s="136"/>
    </row>
    <row r="68" spans="1:17" ht="12.75">
      <c r="A68" s="135"/>
      <c r="B68" s="135"/>
      <c r="C68" s="135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27" t="str">
        <f t="shared" si="1"/>
        <v> </v>
      </c>
      <c r="Q68" s="136"/>
    </row>
    <row r="69" spans="1:17" ht="12.75">
      <c r="A69" s="135"/>
      <c r="B69" s="135"/>
      <c r="C69" s="135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27" t="str">
        <f t="shared" si="1"/>
        <v> </v>
      </c>
      <c r="Q69" s="136"/>
    </row>
    <row r="70" spans="1:17" ht="12.75">
      <c r="A70" s="135"/>
      <c r="B70" s="135"/>
      <c r="C70" s="135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27" t="str">
        <f t="shared" si="1"/>
        <v> </v>
      </c>
      <c r="Q70" s="136"/>
    </row>
    <row r="71" spans="1:17" ht="12.75">
      <c r="A71" s="135"/>
      <c r="B71" s="135"/>
      <c r="C71" s="135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27" t="str">
        <f t="shared" si="1"/>
        <v> </v>
      </c>
      <c r="Q71" s="136"/>
    </row>
    <row r="72" spans="1:17" ht="12.75">
      <c r="A72" s="135"/>
      <c r="B72" s="135"/>
      <c r="C72" s="135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27" t="str">
        <f aca="true" t="shared" si="2" ref="P72:P135">IF(D72&gt;1,AVERAGE(D72:O72)," ")</f>
        <v> </v>
      </c>
      <c r="Q72" s="136"/>
    </row>
    <row r="73" spans="1:17" ht="12.75">
      <c r="A73" s="135"/>
      <c r="B73" s="135"/>
      <c r="C73" s="135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27" t="str">
        <f t="shared" si="2"/>
        <v> </v>
      </c>
      <c r="Q73" s="136"/>
    </row>
    <row r="74" spans="1:17" ht="12.75">
      <c r="A74" s="135"/>
      <c r="B74" s="135"/>
      <c r="C74" s="135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27" t="str">
        <f t="shared" si="2"/>
        <v> </v>
      </c>
      <c r="Q74" s="136"/>
    </row>
    <row r="75" spans="1:17" ht="12.75">
      <c r="A75" s="135"/>
      <c r="B75" s="135"/>
      <c r="C75" s="135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27" t="str">
        <f t="shared" si="2"/>
        <v> </v>
      </c>
      <c r="Q75" s="136"/>
    </row>
    <row r="76" spans="1:17" ht="12.75">
      <c r="A76" s="135"/>
      <c r="B76" s="135"/>
      <c r="C76" s="135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27" t="str">
        <f t="shared" si="2"/>
        <v> </v>
      </c>
      <c r="Q76" s="136"/>
    </row>
    <row r="77" spans="1:17" ht="12.75">
      <c r="A77" s="135"/>
      <c r="B77" s="135"/>
      <c r="C77" s="135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27" t="str">
        <f t="shared" si="2"/>
        <v> </v>
      </c>
      <c r="Q77" s="136"/>
    </row>
    <row r="78" spans="1:17" ht="12.75">
      <c r="A78" s="135"/>
      <c r="B78" s="135"/>
      <c r="C78" s="135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27" t="str">
        <f t="shared" si="2"/>
        <v> </v>
      </c>
      <c r="Q78" s="136"/>
    </row>
    <row r="79" spans="1:17" ht="12.75">
      <c r="A79" s="135"/>
      <c r="B79" s="135"/>
      <c r="C79" s="135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27" t="str">
        <f t="shared" si="2"/>
        <v> </v>
      </c>
      <c r="Q79" s="136"/>
    </row>
    <row r="80" spans="1:17" ht="12.75">
      <c r="A80" s="135"/>
      <c r="B80" s="135"/>
      <c r="C80" s="135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27" t="str">
        <f t="shared" si="2"/>
        <v> </v>
      </c>
      <c r="Q80" s="136"/>
    </row>
    <row r="81" spans="1:17" ht="12.75">
      <c r="A81" s="135"/>
      <c r="B81" s="135"/>
      <c r="C81" s="135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27" t="str">
        <f t="shared" si="2"/>
        <v> </v>
      </c>
      <c r="Q81" s="136"/>
    </row>
    <row r="82" spans="1:17" ht="12.75">
      <c r="A82" s="135"/>
      <c r="B82" s="135"/>
      <c r="C82" s="135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27" t="str">
        <f t="shared" si="2"/>
        <v> </v>
      </c>
      <c r="Q82" s="136"/>
    </row>
    <row r="83" spans="1:17" ht="12.75">
      <c r="A83" s="135"/>
      <c r="B83" s="135"/>
      <c r="C83" s="135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27" t="str">
        <f t="shared" si="2"/>
        <v> </v>
      </c>
      <c r="Q83" s="136"/>
    </row>
    <row r="84" spans="1:17" ht="12.75">
      <c r="A84" s="135"/>
      <c r="B84" s="135"/>
      <c r="C84" s="135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27" t="str">
        <f t="shared" si="2"/>
        <v> </v>
      </c>
      <c r="Q84" s="136"/>
    </row>
    <row r="85" spans="1:17" ht="12.75">
      <c r="A85" s="135"/>
      <c r="B85" s="135"/>
      <c r="C85" s="135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27" t="str">
        <f t="shared" si="2"/>
        <v> </v>
      </c>
      <c r="Q85" s="136"/>
    </row>
    <row r="86" spans="1:17" ht="12.75">
      <c r="A86" s="135"/>
      <c r="B86" s="135"/>
      <c r="C86" s="135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27" t="str">
        <f t="shared" si="2"/>
        <v> </v>
      </c>
      <c r="Q86" s="136"/>
    </row>
    <row r="87" spans="1:17" ht="12.75">
      <c r="A87" s="135"/>
      <c r="B87" s="135"/>
      <c r="C87" s="135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27" t="str">
        <f t="shared" si="2"/>
        <v> </v>
      </c>
      <c r="Q87" s="136"/>
    </row>
    <row r="88" spans="1:17" ht="12.75">
      <c r="A88" s="135"/>
      <c r="B88" s="135"/>
      <c r="C88" s="135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27" t="str">
        <f t="shared" si="2"/>
        <v> </v>
      </c>
      <c r="Q88" s="136"/>
    </row>
    <row r="89" spans="1:17" ht="12.75">
      <c r="A89" s="135"/>
      <c r="B89" s="135"/>
      <c r="C89" s="135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27" t="str">
        <f t="shared" si="2"/>
        <v> </v>
      </c>
      <c r="Q89" s="136"/>
    </row>
    <row r="90" spans="1:17" ht="12.75">
      <c r="A90" s="135"/>
      <c r="B90" s="135"/>
      <c r="C90" s="135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27" t="str">
        <f t="shared" si="2"/>
        <v> </v>
      </c>
      <c r="Q90" s="136"/>
    </row>
    <row r="91" spans="1:17" ht="12.75">
      <c r="A91" s="135"/>
      <c r="B91" s="135"/>
      <c r="C91" s="135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27" t="str">
        <f t="shared" si="2"/>
        <v> </v>
      </c>
      <c r="Q91" s="136"/>
    </row>
    <row r="92" spans="1:17" ht="12.75">
      <c r="A92" s="135"/>
      <c r="B92" s="135"/>
      <c r="C92" s="135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27" t="str">
        <f t="shared" si="2"/>
        <v> </v>
      </c>
      <c r="Q92" s="136"/>
    </row>
    <row r="93" spans="1:17" ht="12.75">
      <c r="A93" s="135"/>
      <c r="B93" s="135"/>
      <c r="C93" s="135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27" t="str">
        <f t="shared" si="2"/>
        <v> </v>
      </c>
      <c r="Q93" s="136"/>
    </row>
    <row r="94" spans="1:17" ht="12.75">
      <c r="A94" s="135"/>
      <c r="B94" s="135"/>
      <c r="C94" s="135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27" t="str">
        <f t="shared" si="2"/>
        <v> </v>
      </c>
      <c r="Q94" s="136"/>
    </row>
    <row r="95" spans="1:17" ht="12.75">
      <c r="A95" s="135"/>
      <c r="B95" s="135"/>
      <c r="C95" s="135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27" t="str">
        <f t="shared" si="2"/>
        <v> </v>
      </c>
      <c r="Q95" s="136"/>
    </row>
    <row r="96" spans="1:17" ht="12.75">
      <c r="A96" s="135"/>
      <c r="B96" s="135"/>
      <c r="C96" s="135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27" t="str">
        <f t="shared" si="2"/>
        <v> </v>
      </c>
      <c r="Q96" s="136"/>
    </row>
    <row r="97" spans="1:17" ht="12.75">
      <c r="A97" s="135"/>
      <c r="B97" s="135"/>
      <c r="C97" s="135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27" t="str">
        <f t="shared" si="2"/>
        <v> </v>
      </c>
      <c r="Q97" s="136"/>
    </row>
    <row r="98" spans="1:17" ht="12.75">
      <c r="A98" s="135"/>
      <c r="B98" s="135"/>
      <c r="C98" s="135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27" t="str">
        <f t="shared" si="2"/>
        <v> </v>
      </c>
      <c r="Q98" s="136"/>
    </row>
    <row r="99" spans="1:17" ht="12.75">
      <c r="A99" s="135"/>
      <c r="B99" s="135"/>
      <c r="C99" s="135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27" t="str">
        <f t="shared" si="2"/>
        <v> </v>
      </c>
      <c r="Q99" s="136"/>
    </row>
    <row r="100" spans="1:17" ht="12.75">
      <c r="A100" s="135"/>
      <c r="B100" s="135"/>
      <c r="C100" s="135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27" t="str">
        <f t="shared" si="2"/>
        <v> </v>
      </c>
      <c r="Q100" s="136"/>
    </row>
    <row r="101" spans="1:17" ht="12.75">
      <c r="A101" s="135"/>
      <c r="B101" s="135"/>
      <c r="C101" s="135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27" t="str">
        <f t="shared" si="2"/>
        <v> </v>
      </c>
      <c r="Q101" s="136"/>
    </row>
    <row r="102" spans="1:17" ht="12.75">
      <c r="A102" s="135"/>
      <c r="B102" s="135"/>
      <c r="C102" s="135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27" t="str">
        <f t="shared" si="2"/>
        <v> </v>
      </c>
      <c r="Q102" s="136"/>
    </row>
    <row r="103" spans="1:17" ht="12.75">
      <c r="A103" s="135"/>
      <c r="B103" s="135"/>
      <c r="C103" s="135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27" t="str">
        <f t="shared" si="2"/>
        <v> </v>
      </c>
      <c r="Q103" s="136"/>
    </row>
    <row r="104" spans="1:17" ht="12.75">
      <c r="A104" s="135"/>
      <c r="B104" s="135"/>
      <c r="C104" s="135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27" t="str">
        <f t="shared" si="2"/>
        <v> </v>
      </c>
      <c r="Q104" s="136"/>
    </row>
    <row r="105" spans="1:17" ht="12.75">
      <c r="A105" s="135"/>
      <c r="B105" s="135"/>
      <c r="C105" s="135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27" t="str">
        <f t="shared" si="2"/>
        <v> </v>
      </c>
      <c r="Q105" s="136"/>
    </row>
    <row r="106" spans="1:17" ht="12.75">
      <c r="A106" s="135"/>
      <c r="B106" s="135"/>
      <c r="C106" s="135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27" t="str">
        <f t="shared" si="2"/>
        <v> </v>
      </c>
      <c r="Q106" s="136"/>
    </row>
    <row r="107" spans="1:17" ht="12.75">
      <c r="A107" s="135"/>
      <c r="B107" s="135"/>
      <c r="C107" s="135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27" t="str">
        <f t="shared" si="2"/>
        <v> </v>
      </c>
      <c r="Q107" s="136"/>
    </row>
    <row r="108" spans="1:17" ht="12.75">
      <c r="A108" s="135"/>
      <c r="B108" s="135"/>
      <c r="C108" s="135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27" t="str">
        <f t="shared" si="2"/>
        <v> </v>
      </c>
      <c r="Q108" s="136"/>
    </row>
    <row r="109" spans="1:17" ht="12.75">
      <c r="A109" s="135"/>
      <c r="B109" s="135"/>
      <c r="C109" s="135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27" t="str">
        <f t="shared" si="2"/>
        <v> </v>
      </c>
      <c r="Q109" s="136"/>
    </row>
    <row r="110" spans="1:17" ht="12.75">
      <c r="A110" s="135"/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27" t="str">
        <f t="shared" si="2"/>
        <v> </v>
      </c>
      <c r="Q110" s="136"/>
    </row>
    <row r="111" spans="1:17" ht="12.75">
      <c r="A111" s="135"/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27" t="str">
        <f t="shared" si="2"/>
        <v> </v>
      </c>
      <c r="Q111" s="136"/>
    </row>
    <row r="112" spans="1:17" ht="12.75">
      <c r="A112" s="135"/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27" t="str">
        <f t="shared" si="2"/>
        <v> </v>
      </c>
      <c r="Q112" s="136"/>
    </row>
    <row r="113" spans="1:17" ht="12.75">
      <c r="A113" s="135"/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27" t="str">
        <f t="shared" si="2"/>
        <v> </v>
      </c>
      <c r="Q113" s="136"/>
    </row>
    <row r="114" spans="1:17" ht="12.75">
      <c r="A114" s="135"/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27" t="str">
        <f t="shared" si="2"/>
        <v> </v>
      </c>
      <c r="Q114" s="136"/>
    </row>
    <row r="115" spans="1:17" ht="12.75">
      <c r="A115" s="135"/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27" t="str">
        <f t="shared" si="2"/>
        <v> </v>
      </c>
      <c r="Q115" s="136"/>
    </row>
    <row r="116" spans="1:17" ht="12.75">
      <c r="A116" s="135"/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27" t="str">
        <f t="shared" si="2"/>
        <v> </v>
      </c>
      <c r="Q116" s="136"/>
    </row>
    <row r="117" spans="1:17" ht="12.75">
      <c r="A117" s="135"/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27" t="str">
        <f t="shared" si="2"/>
        <v> </v>
      </c>
      <c r="Q117" s="136"/>
    </row>
    <row r="118" spans="1:17" ht="12.75">
      <c r="A118" s="135"/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27" t="str">
        <f t="shared" si="2"/>
        <v> </v>
      </c>
      <c r="Q118" s="136"/>
    </row>
    <row r="119" spans="1:17" ht="12.75">
      <c r="A119" s="135"/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27" t="str">
        <f t="shared" si="2"/>
        <v> </v>
      </c>
      <c r="Q119" s="136"/>
    </row>
    <row r="120" spans="1:17" ht="12.75">
      <c r="A120" s="135"/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27" t="str">
        <f t="shared" si="2"/>
        <v> </v>
      </c>
      <c r="Q120" s="136"/>
    </row>
    <row r="121" spans="1:17" ht="12.75">
      <c r="A121" s="135"/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27" t="str">
        <f t="shared" si="2"/>
        <v> </v>
      </c>
      <c r="Q121" s="136"/>
    </row>
    <row r="122" spans="1:17" ht="12.75">
      <c r="A122" s="135"/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27" t="str">
        <f t="shared" si="2"/>
        <v> </v>
      </c>
      <c r="Q122" s="136"/>
    </row>
    <row r="123" spans="1:17" ht="12.75">
      <c r="A123" s="135"/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27" t="str">
        <f t="shared" si="2"/>
        <v> </v>
      </c>
      <c r="Q123" s="136"/>
    </row>
    <row r="124" spans="1:17" ht="12.75">
      <c r="A124" s="135"/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27" t="str">
        <f t="shared" si="2"/>
        <v> </v>
      </c>
      <c r="Q124" s="136"/>
    </row>
    <row r="125" spans="1:17" ht="12.75">
      <c r="A125" s="135"/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27" t="str">
        <f t="shared" si="2"/>
        <v> </v>
      </c>
      <c r="Q125" s="136"/>
    </row>
    <row r="126" spans="1:17" ht="12.75">
      <c r="A126" s="135"/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27" t="str">
        <f t="shared" si="2"/>
        <v> </v>
      </c>
      <c r="Q126" s="136"/>
    </row>
    <row r="127" spans="1:17" ht="12.75">
      <c r="A127" s="135"/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27" t="str">
        <f t="shared" si="2"/>
        <v> </v>
      </c>
      <c r="Q127" s="136"/>
    </row>
    <row r="128" spans="1:17" ht="12.75">
      <c r="A128" s="135"/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27" t="str">
        <f t="shared" si="2"/>
        <v> </v>
      </c>
      <c r="Q128" s="136"/>
    </row>
    <row r="129" spans="1:17" ht="12.75">
      <c r="A129" s="135"/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27" t="str">
        <f t="shared" si="2"/>
        <v> </v>
      </c>
      <c r="Q129" s="136"/>
    </row>
    <row r="130" spans="1:17" ht="12.75">
      <c r="A130" s="135"/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27" t="str">
        <f t="shared" si="2"/>
        <v> </v>
      </c>
      <c r="Q130" s="136"/>
    </row>
    <row r="131" spans="1:17" ht="12.75">
      <c r="A131" s="135"/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27" t="str">
        <f t="shared" si="2"/>
        <v> </v>
      </c>
      <c r="Q131" s="136"/>
    </row>
    <row r="132" spans="1:17" ht="12.75">
      <c r="A132" s="135"/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27" t="str">
        <f t="shared" si="2"/>
        <v> </v>
      </c>
      <c r="Q132" s="136"/>
    </row>
    <row r="133" spans="1:17" ht="12.75">
      <c r="A133" s="135"/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27" t="str">
        <f t="shared" si="2"/>
        <v> </v>
      </c>
      <c r="Q133" s="136"/>
    </row>
    <row r="134" spans="1:17" ht="12.75">
      <c r="A134" s="135"/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27" t="str">
        <f t="shared" si="2"/>
        <v> </v>
      </c>
      <c r="Q134" s="136"/>
    </row>
    <row r="135" spans="1:17" ht="12.75">
      <c r="A135" s="135"/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27" t="str">
        <f t="shared" si="2"/>
        <v> </v>
      </c>
      <c r="Q135" s="136"/>
    </row>
    <row r="136" spans="1:17" ht="12.75">
      <c r="A136" s="135"/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27" t="str">
        <f aca="true" t="shared" si="3" ref="P136:P196">IF(D136&gt;1,AVERAGE(D136:O136)," ")</f>
        <v> </v>
      </c>
      <c r="Q136" s="136"/>
    </row>
    <row r="137" spans="1:17" ht="12.75">
      <c r="A137" s="135"/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27" t="str">
        <f t="shared" si="3"/>
        <v> </v>
      </c>
      <c r="Q137" s="136"/>
    </row>
    <row r="138" spans="1:17" ht="12.75">
      <c r="A138" s="135"/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27" t="str">
        <f t="shared" si="3"/>
        <v> </v>
      </c>
      <c r="Q138" s="136"/>
    </row>
    <row r="139" spans="1:17" ht="12.75">
      <c r="A139" s="135"/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27" t="str">
        <f t="shared" si="3"/>
        <v> </v>
      </c>
      <c r="Q139" s="136"/>
    </row>
    <row r="140" spans="1:17" ht="12.75">
      <c r="A140" s="135"/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27" t="str">
        <f t="shared" si="3"/>
        <v> </v>
      </c>
      <c r="Q140" s="136"/>
    </row>
    <row r="141" spans="1:17" ht="12.75">
      <c r="A141" s="135"/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27" t="str">
        <f t="shared" si="3"/>
        <v> </v>
      </c>
      <c r="Q141" s="136"/>
    </row>
    <row r="142" spans="1:17" ht="12.75">
      <c r="A142" s="135"/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27" t="str">
        <f t="shared" si="3"/>
        <v> </v>
      </c>
      <c r="Q142" s="136"/>
    </row>
    <row r="143" spans="1:17" ht="12.75">
      <c r="A143" s="135"/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27" t="str">
        <f t="shared" si="3"/>
        <v> </v>
      </c>
      <c r="Q143" s="136"/>
    </row>
    <row r="144" spans="1:17" ht="12.75">
      <c r="A144" s="135"/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27" t="str">
        <f t="shared" si="3"/>
        <v> </v>
      </c>
      <c r="Q144" s="136"/>
    </row>
    <row r="145" spans="1:17" ht="12.75">
      <c r="A145" s="135"/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27" t="str">
        <f t="shared" si="3"/>
        <v> </v>
      </c>
      <c r="Q145" s="136"/>
    </row>
    <row r="146" spans="1:17" ht="12.75">
      <c r="A146" s="135"/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27" t="str">
        <f t="shared" si="3"/>
        <v> </v>
      </c>
      <c r="Q146" s="136"/>
    </row>
    <row r="147" spans="1:17" ht="12.75">
      <c r="A147" s="135"/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27" t="str">
        <f t="shared" si="3"/>
        <v> </v>
      </c>
      <c r="Q147" s="136"/>
    </row>
    <row r="148" spans="1:17" ht="12.75">
      <c r="A148" s="135"/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27" t="str">
        <f t="shared" si="3"/>
        <v> </v>
      </c>
      <c r="Q148" s="136"/>
    </row>
    <row r="149" spans="1:17" ht="12.75">
      <c r="A149" s="135"/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27" t="str">
        <f t="shared" si="3"/>
        <v> </v>
      </c>
      <c r="Q149" s="136"/>
    </row>
    <row r="150" spans="1:17" ht="12.75">
      <c r="A150" s="135"/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27" t="str">
        <f t="shared" si="3"/>
        <v> </v>
      </c>
      <c r="Q150" s="136"/>
    </row>
    <row r="151" spans="1:17" ht="12.75">
      <c r="A151" s="135"/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27" t="str">
        <f t="shared" si="3"/>
        <v> </v>
      </c>
      <c r="Q151" s="136"/>
    </row>
    <row r="152" spans="1:17" ht="12.75">
      <c r="A152" s="135"/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27" t="str">
        <f t="shared" si="3"/>
        <v> </v>
      </c>
      <c r="Q152" s="136"/>
    </row>
    <row r="153" spans="1:17" ht="12.75">
      <c r="A153" s="135"/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27" t="str">
        <f t="shared" si="3"/>
        <v> </v>
      </c>
      <c r="Q153" s="136"/>
    </row>
    <row r="154" spans="1:17" ht="12.75">
      <c r="A154" s="135"/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27" t="str">
        <f t="shared" si="3"/>
        <v> </v>
      </c>
      <c r="Q154" s="136"/>
    </row>
    <row r="155" spans="1:17" ht="12.75">
      <c r="A155" s="135"/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27" t="str">
        <f t="shared" si="3"/>
        <v> </v>
      </c>
      <c r="Q155" s="136"/>
    </row>
    <row r="156" spans="1:17" ht="12.75">
      <c r="A156" s="135"/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27" t="str">
        <f t="shared" si="3"/>
        <v> </v>
      </c>
      <c r="Q156" s="136"/>
    </row>
    <row r="157" spans="1:17" ht="12.75">
      <c r="A157" s="135"/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27" t="str">
        <f t="shared" si="3"/>
        <v> </v>
      </c>
      <c r="Q157" s="136"/>
    </row>
    <row r="158" spans="1:17" ht="12.75">
      <c r="A158" s="135"/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27" t="str">
        <f t="shared" si="3"/>
        <v> </v>
      </c>
      <c r="Q158" s="136"/>
    </row>
    <row r="159" spans="1:17" ht="12.75">
      <c r="A159" s="135"/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27" t="str">
        <f t="shared" si="3"/>
        <v> </v>
      </c>
      <c r="Q159" s="136"/>
    </row>
    <row r="160" spans="1:17" ht="12.75">
      <c r="A160" s="135"/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27" t="str">
        <f t="shared" si="3"/>
        <v> </v>
      </c>
      <c r="Q160" s="136"/>
    </row>
    <row r="161" spans="1:17" ht="12.75">
      <c r="A161" s="135"/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27" t="str">
        <f t="shared" si="3"/>
        <v> </v>
      </c>
      <c r="Q161" s="136"/>
    </row>
    <row r="162" spans="1:17" ht="12.75">
      <c r="A162" s="135"/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27" t="str">
        <f t="shared" si="3"/>
        <v> </v>
      </c>
      <c r="Q162" s="136"/>
    </row>
    <row r="163" spans="1:17" ht="12.75">
      <c r="A163" s="135"/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27" t="str">
        <f t="shared" si="3"/>
        <v> </v>
      </c>
      <c r="Q163" s="136"/>
    </row>
    <row r="164" spans="1:17" ht="12.75">
      <c r="A164" s="135"/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27" t="str">
        <f t="shared" si="3"/>
        <v> </v>
      </c>
      <c r="Q164" s="136"/>
    </row>
    <row r="165" spans="1:17" ht="12.75">
      <c r="A165" s="135"/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27" t="str">
        <f t="shared" si="3"/>
        <v> </v>
      </c>
      <c r="Q165" s="136"/>
    </row>
    <row r="166" spans="1:17" ht="12.75">
      <c r="A166" s="135"/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27" t="str">
        <f t="shared" si="3"/>
        <v> </v>
      </c>
      <c r="Q166" s="136"/>
    </row>
    <row r="167" spans="1:17" ht="12.75">
      <c r="A167" s="135"/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27" t="str">
        <f t="shared" si="3"/>
        <v> </v>
      </c>
      <c r="Q167" s="136"/>
    </row>
    <row r="168" spans="1:17" ht="12.75">
      <c r="A168" s="135"/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27" t="str">
        <f t="shared" si="3"/>
        <v> </v>
      </c>
      <c r="Q168" s="136"/>
    </row>
    <row r="169" spans="1:17" ht="12.75">
      <c r="A169" s="135"/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27" t="str">
        <f t="shared" si="3"/>
        <v> </v>
      </c>
      <c r="Q169" s="136"/>
    </row>
    <row r="170" spans="1:17" ht="12.75">
      <c r="A170" s="135"/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27" t="str">
        <f t="shared" si="3"/>
        <v> </v>
      </c>
      <c r="Q170" s="136"/>
    </row>
    <row r="171" spans="1:17" ht="12.75">
      <c r="A171" s="135"/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27" t="str">
        <f t="shared" si="3"/>
        <v> </v>
      </c>
      <c r="Q171" s="136"/>
    </row>
    <row r="172" spans="1:17" ht="12.75">
      <c r="A172" s="135"/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27" t="str">
        <f t="shared" si="3"/>
        <v> </v>
      </c>
      <c r="Q172" s="136"/>
    </row>
    <row r="173" spans="1:17" ht="12.75">
      <c r="A173" s="135"/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27" t="str">
        <f t="shared" si="3"/>
        <v> </v>
      </c>
      <c r="Q173" s="136"/>
    </row>
    <row r="174" spans="1:17" ht="12.75">
      <c r="A174" s="135"/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27" t="str">
        <f t="shared" si="3"/>
        <v> </v>
      </c>
      <c r="Q174" s="136"/>
    </row>
    <row r="175" spans="1:17" ht="12.75">
      <c r="A175" s="135"/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27" t="str">
        <f t="shared" si="3"/>
        <v> </v>
      </c>
      <c r="Q175" s="136"/>
    </row>
    <row r="176" spans="1:17" ht="12.75">
      <c r="A176" s="135"/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27" t="str">
        <f t="shared" si="3"/>
        <v> </v>
      </c>
      <c r="Q176" s="136"/>
    </row>
    <row r="177" spans="1:17" ht="12.75">
      <c r="A177" s="135"/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27" t="str">
        <f t="shared" si="3"/>
        <v> </v>
      </c>
      <c r="Q177" s="136"/>
    </row>
    <row r="178" spans="1:17" ht="12.75">
      <c r="A178" s="135"/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27" t="str">
        <f t="shared" si="3"/>
        <v> </v>
      </c>
      <c r="Q178" s="136"/>
    </row>
    <row r="179" spans="1:17" ht="12.75">
      <c r="A179" s="135"/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27" t="str">
        <f t="shared" si="3"/>
        <v> </v>
      </c>
      <c r="Q179" s="136"/>
    </row>
    <row r="180" spans="1:17" ht="12.75">
      <c r="A180" s="135"/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27" t="str">
        <f t="shared" si="3"/>
        <v> </v>
      </c>
      <c r="Q180" s="136"/>
    </row>
    <row r="181" spans="1:17" ht="12.75">
      <c r="A181" s="135"/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27" t="str">
        <f t="shared" si="3"/>
        <v> </v>
      </c>
      <c r="Q181" s="136"/>
    </row>
    <row r="182" spans="1:17" ht="12.75">
      <c r="A182" s="135"/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27" t="str">
        <f t="shared" si="3"/>
        <v> </v>
      </c>
      <c r="Q182" s="136"/>
    </row>
    <row r="183" spans="1:17" ht="12.75">
      <c r="A183" s="135"/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27" t="str">
        <f t="shared" si="3"/>
        <v> </v>
      </c>
      <c r="Q183" s="136"/>
    </row>
    <row r="184" spans="1:17" ht="12.75">
      <c r="A184" s="135"/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27" t="str">
        <f t="shared" si="3"/>
        <v> </v>
      </c>
      <c r="Q184" s="136"/>
    </row>
    <row r="185" spans="1:17" ht="12.75">
      <c r="A185" s="135"/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27" t="str">
        <f t="shared" si="3"/>
        <v> </v>
      </c>
      <c r="Q185" s="136"/>
    </row>
    <row r="186" spans="1:17" ht="12.75">
      <c r="A186" s="135"/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27" t="str">
        <f t="shared" si="3"/>
        <v> </v>
      </c>
      <c r="Q186" s="136"/>
    </row>
    <row r="187" spans="1:17" ht="12.75">
      <c r="A187" s="135"/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27" t="str">
        <f t="shared" si="3"/>
        <v> </v>
      </c>
      <c r="Q187" s="136"/>
    </row>
    <row r="188" spans="1:17" ht="12.75">
      <c r="A188" s="135"/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27" t="str">
        <f t="shared" si="3"/>
        <v> </v>
      </c>
      <c r="Q188" s="136"/>
    </row>
    <row r="189" spans="1:17" ht="12.75">
      <c r="A189" s="135"/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27" t="str">
        <f t="shared" si="3"/>
        <v> </v>
      </c>
      <c r="Q189" s="136"/>
    </row>
    <row r="190" spans="1:17" ht="12.75">
      <c r="A190" s="135"/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27" t="str">
        <f t="shared" si="3"/>
        <v> </v>
      </c>
      <c r="Q190" s="136"/>
    </row>
    <row r="191" spans="1:17" ht="12.75">
      <c r="A191" s="135"/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27" t="str">
        <f t="shared" si="3"/>
        <v> </v>
      </c>
      <c r="Q191" s="136"/>
    </row>
    <row r="192" spans="1:17" ht="12.75">
      <c r="A192" s="135"/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27" t="str">
        <f t="shared" si="3"/>
        <v> </v>
      </c>
      <c r="Q192" s="136"/>
    </row>
    <row r="193" spans="1:17" ht="12.75">
      <c r="A193" s="135"/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27" t="str">
        <f t="shared" si="3"/>
        <v> </v>
      </c>
      <c r="Q193" s="136"/>
    </row>
    <row r="194" spans="1:17" ht="12.75">
      <c r="A194" s="135"/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27" t="str">
        <f t="shared" si="3"/>
        <v> </v>
      </c>
      <c r="Q194" s="136"/>
    </row>
    <row r="195" spans="1:17" ht="12.75">
      <c r="A195" s="135"/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27" t="str">
        <f t="shared" si="3"/>
        <v> </v>
      </c>
      <c r="Q195" s="136"/>
    </row>
    <row r="196" spans="1:17" ht="12.75">
      <c r="A196" s="135"/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27" t="str">
        <f t="shared" si="3"/>
        <v> </v>
      </c>
      <c r="Q196" s="136"/>
    </row>
    <row r="197" spans="1:17" ht="12.75">
      <c r="A197" s="135"/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27" t="str">
        <f>IF(D197&gt;1,AVERAGE(D197:O197)," ")</f>
        <v> </v>
      </c>
      <c r="Q197" s="136"/>
    </row>
    <row r="198" spans="1:17" ht="12.75">
      <c r="A198" s="135"/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27" t="str">
        <f>IF(D198&gt;1,AVERAGE(D198:O198)," ")</f>
        <v> </v>
      </c>
      <c r="Q198" s="136"/>
    </row>
    <row r="199" spans="1:17" ht="12.75">
      <c r="A199" s="135"/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27" t="str">
        <f>IF(D199&gt;1,AVERAGE(D199:O199)," ")</f>
        <v> </v>
      </c>
      <c r="Q199" s="136"/>
    </row>
  </sheetData>
  <sheetProtection password="D943" sheet="1" selectLockedCells="1" selectUnlockedCells="1"/>
  <mergeCells count="16">
    <mergeCell ref="A6:Q6"/>
    <mergeCell ref="L3:M3"/>
    <mergeCell ref="N3:P3"/>
    <mergeCell ref="A4:B4"/>
    <mergeCell ref="D4:F4"/>
    <mergeCell ref="G4:I4"/>
    <mergeCell ref="L4:M4"/>
    <mergeCell ref="N4:P4"/>
    <mergeCell ref="A3:B3"/>
    <mergeCell ref="C3:E3"/>
    <mergeCell ref="M2:N2"/>
    <mergeCell ref="O2:P2"/>
    <mergeCell ref="G3:H3"/>
    <mergeCell ref="I3:J3"/>
    <mergeCell ref="A2:B2"/>
    <mergeCell ref="C2:J2"/>
  </mergeCells>
  <conditionalFormatting sqref="Q3">
    <cfRule type="cellIs" priority="1" dxfId="0" operator="equal" stopIfTrue="1">
      <formula>#REF!</formula>
    </cfRule>
  </conditionalFormatting>
  <dataValidations count="2">
    <dataValidation allowBlank="1" showInputMessage="1" showErrorMessage="1" prompt="This space should fill in automatically from above.  This space is required so that Project Name appears at the top of each page. " sqref="Q3"/>
    <dataValidation allowBlank="1" showInputMessage="1" showErrorMessage="1" prompt="Enter total number of buildings in the project" sqref="G4:G5"/>
  </dataValidations>
  <printOptions/>
  <pageMargins left="0.5" right="0.5" top="0.75" bottom="0.5" header="0.25" footer="0.25"/>
  <pageSetup horizontalDpi="600" verticalDpi="600" orientation="landscape" paperSize="5" r:id="rId1"/>
  <headerFooter alignWithMargins="0">
    <oddHeader>&amp;CUTILITY ALLOWANCE SPREADSHEET - Monthly Bills Sample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1"/>
  <sheetViews>
    <sheetView showZeros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28125" defaultRowHeight="12.75"/>
  <cols>
    <col min="1" max="1" width="7.00390625" style="92" customWidth="1"/>
    <col min="2" max="2" width="6.28125" style="92" customWidth="1"/>
    <col min="3" max="3" width="6.8515625" style="92" customWidth="1"/>
    <col min="4" max="15" width="7.7109375" style="1" customWidth="1"/>
    <col min="16" max="16" width="9.28125" style="45" customWidth="1"/>
    <col min="17" max="17" width="37.421875" style="1" customWidth="1"/>
    <col min="18" max="16384" width="9.28125" style="1" customWidth="1"/>
  </cols>
  <sheetData>
    <row r="1" spans="1:16" s="98" customFormat="1" ht="12.75">
      <c r="A1" s="97" t="s">
        <v>64</v>
      </c>
      <c r="P1" s="99"/>
    </row>
    <row r="2" spans="1:17" s="86" customFormat="1" ht="15" customHeight="1">
      <c r="A2" s="235" t="str">
        <f>'Monthly Bills'!A2</f>
        <v>Project Name:</v>
      </c>
      <c r="B2" s="235"/>
      <c r="C2" s="236">
        <f>'Monthly Bills'!C2</f>
        <v>0</v>
      </c>
      <c r="D2" s="236"/>
      <c r="E2" s="236"/>
      <c r="F2" s="236"/>
      <c r="G2" s="236"/>
      <c r="H2" s="236"/>
      <c r="I2" s="236"/>
      <c r="J2" s="236"/>
      <c r="K2" s="79" t="str">
        <f>'Monthly Bills'!K2</f>
        <v> </v>
      </c>
      <c r="L2" s="80" t="str">
        <f>'Monthly Bills'!L2</f>
        <v>Date:</v>
      </c>
      <c r="M2" s="229">
        <f>'Monthly Bills'!M2</f>
        <v>0</v>
      </c>
      <c r="N2" s="230"/>
      <c r="O2" s="231">
        <f>'Monthly Bills'!O2</f>
        <v>0</v>
      </c>
      <c r="P2" s="231"/>
      <c r="Q2" s="82">
        <f>'Monthly Bills'!Q2</f>
        <v>0</v>
      </c>
    </row>
    <row r="3" spans="1:17" s="86" customFormat="1" ht="15" customHeight="1">
      <c r="A3" s="243" t="str">
        <f>'Monthly Bills'!A3</f>
        <v>City:</v>
      </c>
      <c r="B3" s="244"/>
      <c r="C3" s="245" t="str">
        <f>'Monthly Bills'!C3</f>
        <v> </v>
      </c>
      <c r="D3" s="246"/>
      <c r="E3" s="246"/>
      <c r="F3" s="83" t="str">
        <f>'Monthly Bills'!F3</f>
        <v> </v>
      </c>
      <c r="G3" s="232" t="str">
        <f>'Monthly Bills'!G3</f>
        <v>County:</v>
      </c>
      <c r="H3" s="233"/>
      <c r="I3" s="234" t="str">
        <f>'Monthly Bills'!I3</f>
        <v> </v>
      </c>
      <c r="J3" s="234"/>
      <c r="K3" s="83" t="str">
        <f>'Monthly Bills'!K3</f>
        <v> </v>
      </c>
      <c r="L3" s="235" t="str">
        <f>'Monthly Bills'!L3</f>
        <v>Prepared by:</v>
      </c>
      <c r="M3" s="235"/>
      <c r="N3" s="238" t="str">
        <f>'Monthly Bills'!N3</f>
        <v> </v>
      </c>
      <c r="O3" s="238"/>
      <c r="P3" s="238"/>
      <c r="Q3" s="84">
        <f>'Monthly Bills'!Q3</f>
        <v>0</v>
      </c>
    </row>
    <row r="4" spans="1:17" s="86" customFormat="1" ht="15" customHeight="1">
      <c r="A4" s="235" t="str">
        <f>'Monthly Bills'!A4</f>
        <v>Total # Units:</v>
      </c>
      <c r="B4" s="231"/>
      <c r="C4" s="85" t="str">
        <f>'Monthly Bills'!C4</f>
        <v> </v>
      </c>
      <c r="D4" s="239" t="str">
        <f>'Monthly Bills'!D4</f>
        <v> </v>
      </c>
      <c r="E4" s="239"/>
      <c r="F4" s="239"/>
      <c r="G4" s="240" t="str">
        <f>'Monthly Bills'!G4</f>
        <v>No. of Buildings:</v>
      </c>
      <c r="H4" s="241"/>
      <c r="I4" s="241"/>
      <c r="J4" s="89" t="str">
        <f>'Monthly Bills'!J4</f>
        <v> </v>
      </c>
      <c r="K4" s="86" t="str">
        <f>'Monthly Bills'!K4</f>
        <v> </v>
      </c>
      <c r="L4" s="235" t="str">
        <f>'Monthly Bills'!L4</f>
        <v>Telephone:</v>
      </c>
      <c r="M4" s="235"/>
      <c r="N4" s="242" t="str">
        <f>'Monthly Bills'!N4</f>
        <v> </v>
      </c>
      <c r="O4" s="242"/>
      <c r="P4" s="242"/>
      <c r="Q4" s="86">
        <f>'Monthly Bills'!Q4</f>
        <v>0</v>
      </c>
    </row>
    <row r="5" spans="1:16" s="137" customFormat="1" ht="15" customHeight="1">
      <c r="A5" s="77" t="s">
        <v>36</v>
      </c>
      <c r="B5" s="81"/>
      <c r="C5" s="85">
        <f>'Monthly Bills'!C5</f>
        <v>0</v>
      </c>
      <c r="D5" s="90"/>
      <c r="E5" s="90"/>
      <c r="G5" s="87"/>
      <c r="H5" s="138" t="s">
        <v>37</v>
      </c>
      <c r="I5" s="88"/>
      <c r="J5" s="89">
        <f>'Monthly Bills'!J5</f>
        <v>0</v>
      </c>
      <c r="K5" s="90"/>
      <c r="L5" s="139"/>
      <c r="M5" s="77"/>
      <c r="N5" s="81"/>
      <c r="O5" s="81"/>
      <c r="P5" s="140"/>
    </row>
    <row r="6" spans="1:17" s="91" customFormat="1" ht="12.75">
      <c r="A6" s="237">
        <f>'Monthly Bills'!A6</f>
        <v>0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</row>
    <row r="7" spans="1:17" s="121" customFormat="1" ht="22.5" customHeight="1">
      <c r="A7" s="141" t="s">
        <v>8</v>
      </c>
      <c r="B7" s="141" t="s">
        <v>9</v>
      </c>
      <c r="C7" s="141" t="s">
        <v>13</v>
      </c>
      <c r="D7" s="194" t="str">
        <f>'Monthly Bills'!D7</f>
        <v>Month 1</v>
      </c>
      <c r="E7" s="194" t="str">
        <f>'Monthly Bills'!E7</f>
        <v>Month 2</v>
      </c>
      <c r="F7" s="194" t="str">
        <f>'Monthly Bills'!F7</f>
        <v>Month 3</v>
      </c>
      <c r="G7" s="194" t="str">
        <f>'Monthly Bills'!G7</f>
        <v>Month 4</v>
      </c>
      <c r="H7" s="194" t="str">
        <f>'Monthly Bills'!H7</f>
        <v>Month 5</v>
      </c>
      <c r="I7" s="194" t="str">
        <f>'Monthly Bills'!I7</f>
        <v>Month 6</v>
      </c>
      <c r="J7" s="194" t="str">
        <f>'Monthly Bills'!J7</f>
        <v>Month 7</v>
      </c>
      <c r="K7" s="194" t="str">
        <f>'Monthly Bills'!K7</f>
        <v>Month 8</v>
      </c>
      <c r="L7" s="194" t="str">
        <f>'Monthly Bills'!L7</f>
        <v>Month 9</v>
      </c>
      <c r="M7" s="194" t="str">
        <f>'Monthly Bills'!M7</f>
        <v>Month 10</v>
      </c>
      <c r="N7" s="194" t="str">
        <f>'Monthly Bills'!N7</f>
        <v>Month 11</v>
      </c>
      <c r="O7" s="194" t="str">
        <f>'Monthly Bills'!O7</f>
        <v>Month 12</v>
      </c>
      <c r="P7" s="142" t="s">
        <v>10</v>
      </c>
      <c r="Q7" s="119" t="s">
        <v>11</v>
      </c>
    </row>
    <row r="8" spans="1:17" ht="7.5" customHeight="1">
      <c r="A8" s="143"/>
      <c r="B8" s="144"/>
      <c r="C8" s="14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6"/>
      <c r="Q8" s="5"/>
    </row>
    <row r="9" spans="1:17" s="43" customFormat="1" ht="12.75">
      <c r="A9" s="93">
        <f>'Monthly Bills'!A9</f>
        <v>0</v>
      </c>
      <c r="B9" s="94">
        <f>'Monthly Bills'!B9</f>
        <v>0</v>
      </c>
      <c r="C9" s="94">
        <f>'Monthly Bills'!C9</f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28" t="str">
        <f>IF(D9&gt;1,AVERAGE(D9:O9)," ")</f>
        <v> </v>
      </c>
      <c r="Q9" s="36"/>
    </row>
    <row r="10" spans="1:17" s="43" customFormat="1" ht="12.75">
      <c r="A10" s="93">
        <f>'Monthly Bills'!A10</f>
        <v>0</v>
      </c>
      <c r="B10" s="94">
        <f>'Monthly Bills'!B10</f>
        <v>0</v>
      </c>
      <c r="C10" s="94">
        <f>'Monthly Bills'!C10</f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28" t="str">
        <f aca="true" t="shared" si="0" ref="P10:P73">IF(D10&gt;1,AVERAGE(D10:O10)," ")</f>
        <v> </v>
      </c>
      <c r="Q10" s="36"/>
    </row>
    <row r="11" spans="1:17" s="43" customFormat="1" ht="12.75">
      <c r="A11" s="93">
        <f>'Monthly Bills'!A11</f>
        <v>0</v>
      </c>
      <c r="B11" s="94">
        <f>'Monthly Bills'!B11</f>
        <v>0</v>
      </c>
      <c r="C11" s="94">
        <f>'Monthly Bills'!C11</f>
        <v>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28" t="str">
        <f t="shared" si="0"/>
        <v> </v>
      </c>
      <c r="Q11" s="36"/>
    </row>
    <row r="12" spans="1:17" s="43" customFormat="1" ht="12.75">
      <c r="A12" s="93">
        <f>'Monthly Bills'!A12</f>
        <v>0</v>
      </c>
      <c r="B12" s="94">
        <f>'Monthly Bills'!B12</f>
        <v>0</v>
      </c>
      <c r="C12" s="94">
        <f>'Monthly Bills'!C12</f>
        <v>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28" t="str">
        <f t="shared" si="0"/>
        <v> </v>
      </c>
      <c r="Q12" s="36"/>
    </row>
    <row r="13" spans="1:17" s="43" customFormat="1" ht="12.75">
      <c r="A13" s="93">
        <f>'Monthly Bills'!A13</f>
        <v>0</v>
      </c>
      <c r="B13" s="94">
        <f>'Monthly Bills'!B13</f>
        <v>0</v>
      </c>
      <c r="C13" s="94">
        <f>'Monthly Bills'!C13</f>
        <v>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28" t="str">
        <f t="shared" si="0"/>
        <v> </v>
      </c>
      <c r="Q13" s="36"/>
    </row>
    <row r="14" spans="1:17" s="43" customFormat="1" ht="12.75">
      <c r="A14" s="93">
        <f>'Monthly Bills'!A14</f>
        <v>0</v>
      </c>
      <c r="B14" s="94">
        <f>'Monthly Bills'!B14</f>
        <v>0</v>
      </c>
      <c r="C14" s="94">
        <f>'Monthly Bills'!C14</f>
        <v>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28" t="str">
        <f t="shared" si="0"/>
        <v> </v>
      </c>
      <c r="Q14" s="36"/>
    </row>
    <row r="15" spans="1:17" s="43" customFormat="1" ht="12.75">
      <c r="A15" s="93">
        <f>'Monthly Bills'!A15</f>
        <v>0</v>
      </c>
      <c r="B15" s="94">
        <f>'Monthly Bills'!B15</f>
        <v>0</v>
      </c>
      <c r="C15" s="94">
        <f>'Monthly Bills'!C15</f>
        <v>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28" t="str">
        <f t="shared" si="0"/>
        <v> </v>
      </c>
      <c r="Q15" s="36"/>
    </row>
    <row r="16" spans="1:17" s="43" customFormat="1" ht="12.75">
      <c r="A16" s="93">
        <f>'Monthly Bills'!A16</f>
        <v>0</v>
      </c>
      <c r="B16" s="94">
        <f>'Monthly Bills'!B16</f>
        <v>0</v>
      </c>
      <c r="C16" s="94">
        <f>'Monthly Bills'!C16</f>
        <v>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28" t="str">
        <f t="shared" si="0"/>
        <v> </v>
      </c>
      <c r="Q16" s="36"/>
    </row>
    <row r="17" spans="1:17" s="43" customFormat="1" ht="12.75">
      <c r="A17" s="93">
        <f>'Monthly Bills'!A17</f>
        <v>0</v>
      </c>
      <c r="B17" s="94">
        <f>'Monthly Bills'!B17</f>
        <v>0</v>
      </c>
      <c r="C17" s="94">
        <f>'Monthly Bills'!C17</f>
        <v>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28" t="str">
        <f t="shared" si="0"/>
        <v> </v>
      </c>
      <c r="Q17" s="36"/>
    </row>
    <row r="18" spans="1:17" s="43" customFormat="1" ht="12.75">
      <c r="A18" s="93">
        <f>'Monthly Bills'!A18</f>
        <v>0</v>
      </c>
      <c r="B18" s="94">
        <f>'Monthly Bills'!B18</f>
        <v>0</v>
      </c>
      <c r="C18" s="94">
        <f>'Monthly Bills'!C18</f>
        <v>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28" t="str">
        <f t="shared" si="0"/>
        <v> </v>
      </c>
      <c r="Q18" s="36"/>
    </row>
    <row r="19" spans="1:17" s="43" customFormat="1" ht="12.75">
      <c r="A19" s="93">
        <f>'Monthly Bills'!A19</f>
        <v>0</v>
      </c>
      <c r="B19" s="94">
        <f>'Monthly Bills'!B19</f>
        <v>0</v>
      </c>
      <c r="C19" s="94">
        <f>'Monthly Bills'!C19</f>
        <v>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28" t="str">
        <f t="shared" si="0"/>
        <v> </v>
      </c>
      <c r="Q19" s="36"/>
    </row>
    <row r="20" spans="1:17" s="43" customFormat="1" ht="12.75">
      <c r="A20" s="93">
        <f>'Monthly Bills'!A20</f>
        <v>0</v>
      </c>
      <c r="B20" s="94">
        <f>'Monthly Bills'!B20</f>
        <v>0</v>
      </c>
      <c r="C20" s="94">
        <f>'Monthly Bills'!C20</f>
        <v>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28" t="str">
        <f t="shared" si="0"/>
        <v> </v>
      </c>
      <c r="Q20" s="36"/>
    </row>
    <row r="21" spans="1:17" s="43" customFormat="1" ht="12.75">
      <c r="A21" s="93">
        <f>'Monthly Bills'!A21</f>
        <v>0</v>
      </c>
      <c r="B21" s="94">
        <f>'Monthly Bills'!B21</f>
        <v>0</v>
      </c>
      <c r="C21" s="94">
        <f>'Monthly Bills'!C21</f>
        <v>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28" t="str">
        <f t="shared" si="0"/>
        <v> </v>
      </c>
      <c r="Q21" s="36"/>
    </row>
    <row r="22" spans="1:17" s="43" customFormat="1" ht="12.75">
      <c r="A22" s="93">
        <f>'Monthly Bills'!A22</f>
        <v>0</v>
      </c>
      <c r="B22" s="94">
        <f>'Monthly Bills'!B22</f>
        <v>0</v>
      </c>
      <c r="C22" s="94">
        <f>'Monthly Bills'!C22</f>
        <v>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28" t="str">
        <f t="shared" si="0"/>
        <v> </v>
      </c>
      <c r="Q22" s="36"/>
    </row>
    <row r="23" spans="1:17" s="43" customFormat="1" ht="12.75">
      <c r="A23" s="93">
        <f>'Monthly Bills'!A23</f>
        <v>0</v>
      </c>
      <c r="B23" s="94">
        <f>'Monthly Bills'!B23</f>
        <v>0</v>
      </c>
      <c r="C23" s="94">
        <f>'Monthly Bills'!C23</f>
        <v>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28" t="str">
        <f t="shared" si="0"/>
        <v> </v>
      </c>
      <c r="Q23" s="36"/>
    </row>
    <row r="24" spans="1:17" s="43" customFormat="1" ht="12.75">
      <c r="A24" s="93">
        <f>'Monthly Bills'!A24</f>
        <v>0</v>
      </c>
      <c r="B24" s="94">
        <f>'Monthly Bills'!B24</f>
        <v>0</v>
      </c>
      <c r="C24" s="94">
        <f>'Monthly Bills'!C24</f>
        <v>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28" t="str">
        <f t="shared" si="0"/>
        <v> </v>
      </c>
      <c r="Q24" s="36"/>
    </row>
    <row r="25" spans="1:17" s="43" customFormat="1" ht="12.75">
      <c r="A25" s="93">
        <f>'Monthly Bills'!A25</f>
        <v>0</v>
      </c>
      <c r="B25" s="94">
        <f>'Monthly Bills'!B25</f>
        <v>0</v>
      </c>
      <c r="C25" s="94">
        <f>'Monthly Bills'!C25</f>
        <v>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28" t="str">
        <f t="shared" si="0"/>
        <v> </v>
      </c>
      <c r="Q25" s="36"/>
    </row>
    <row r="26" spans="1:17" s="43" customFormat="1" ht="12.75">
      <c r="A26" s="93">
        <f>'Monthly Bills'!A26</f>
        <v>0</v>
      </c>
      <c r="B26" s="94">
        <f>'Monthly Bills'!B26</f>
        <v>0</v>
      </c>
      <c r="C26" s="94">
        <f>'Monthly Bills'!C26</f>
        <v>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28" t="str">
        <f t="shared" si="0"/>
        <v> </v>
      </c>
      <c r="Q26" s="36"/>
    </row>
    <row r="27" spans="1:17" s="43" customFormat="1" ht="12.75">
      <c r="A27" s="93">
        <f>'Monthly Bills'!A27</f>
        <v>0</v>
      </c>
      <c r="B27" s="94">
        <f>'Monthly Bills'!B27</f>
        <v>0</v>
      </c>
      <c r="C27" s="94">
        <f>'Monthly Bills'!C27</f>
        <v>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28" t="str">
        <f t="shared" si="0"/>
        <v> </v>
      </c>
      <c r="Q27" s="36"/>
    </row>
    <row r="28" spans="1:17" s="43" customFormat="1" ht="12.75">
      <c r="A28" s="93">
        <f>'Monthly Bills'!A28</f>
        <v>0</v>
      </c>
      <c r="B28" s="94">
        <f>'Monthly Bills'!B28</f>
        <v>0</v>
      </c>
      <c r="C28" s="94">
        <f>'Monthly Bills'!C28</f>
        <v>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28" t="str">
        <f t="shared" si="0"/>
        <v> </v>
      </c>
      <c r="Q28" s="36"/>
    </row>
    <row r="29" spans="1:17" s="43" customFormat="1" ht="12.75">
      <c r="A29" s="93">
        <f>'Monthly Bills'!A29</f>
        <v>0</v>
      </c>
      <c r="B29" s="94">
        <f>'Monthly Bills'!B29</f>
        <v>0</v>
      </c>
      <c r="C29" s="94">
        <f>'Monthly Bills'!C29</f>
        <v>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28" t="str">
        <f t="shared" si="0"/>
        <v> </v>
      </c>
      <c r="Q29" s="36"/>
    </row>
    <row r="30" spans="1:17" s="43" customFormat="1" ht="12.75">
      <c r="A30" s="93">
        <f>'Monthly Bills'!A30</f>
        <v>0</v>
      </c>
      <c r="B30" s="94">
        <f>'Monthly Bills'!B30</f>
        <v>0</v>
      </c>
      <c r="C30" s="94">
        <f>'Monthly Bills'!C30</f>
        <v>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28" t="str">
        <f t="shared" si="0"/>
        <v> </v>
      </c>
      <c r="Q30" s="36"/>
    </row>
    <row r="31" spans="1:17" s="43" customFormat="1" ht="12.75">
      <c r="A31" s="93">
        <f>'Monthly Bills'!A31</f>
        <v>0</v>
      </c>
      <c r="B31" s="94">
        <f>'Monthly Bills'!B31</f>
        <v>0</v>
      </c>
      <c r="C31" s="94">
        <f>'Monthly Bills'!C31</f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28" t="str">
        <f t="shared" si="0"/>
        <v> </v>
      </c>
      <c r="Q31" s="36"/>
    </row>
    <row r="32" spans="1:17" s="43" customFormat="1" ht="12.75">
      <c r="A32" s="93">
        <f>'Monthly Bills'!A32</f>
        <v>0</v>
      </c>
      <c r="B32" s="94">
        <f>'Monthly Bills'!B32</f>
        <v>0</v>
      </c>
      <c r="C32" s="94">
        <f>'Monthly Bills'!C32</f>
        <v>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28" t="str">
        <f t="shared" si="0"/>
        <v> </v>
      </c>
      <c r="Q32" s="36"/>
    </row>
    <row r="33" spans="1:17" s="43" customFormat="1" ht="12.75">
      <c r="A33" s="93">
        <f>'Monthly Bills'!A33</f>
        <v>0</v>
      </c>
      <c r="B33" s="94">
        <f>'Monthly Bills'!B33</f>
        <v>0</v>
      </c>
      <c r="C33" s="94">
        <f>'Monthly Bills'!C33</f>
        <v>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28" t="str">
        <f t="shared" si="0"/>
        <v> </v>
      </c>
      <c r="Q33" s="36"/>
    </row>
    <row r="34" spans="1:17" s="43" customFormat="1" ht="12.75">
      <c r="A34" s="93">
        <f>'Monthly Bills'!A34</f>
        <v>0</v>
      </c>
      <c r="B34" s="94">
        <f>'Monthly Bills'!B34</f>
        <v>0</v>
      </c>
      <c r="C34" s="94">
        <f>'Monthly Bills'!C34</f>
        <v>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8" t="str">
        <f t="shared" si="0"/>
        <v> </v>
      </c>
      <c r="Q34" s="36"/>
    </row>
    <row r="35" spans="1:17" s="43" customFormat="1" ht="12.75">
      <c r="A35" s="93">
        <f>'Monthly Bills'!A35</f>
        <v>0</v>
      </c>
      <c r="B35" s="94">
        <f>'Monthly Bills'!B35</f>
        <v>0</v>
      </c>
      <c r="C35" s="94">
        <f>'Monthly Bills'!C35</f>
        <v>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8" t="str">
        <f t="shared" si="0"/>
        <v> </v>
      </c>
      <c r="Q35" s="36"/>
    </row>
    <row r="36" spans="1:17" s="43" customFormat="1" ht="12.75">
      <c r="A36" s="93">
        <f>'Monthly Bills'!A36</f>
        <v>0</v>
      </c>
      <c r="B36" s="94">
        <f>'Monthly Bills'!B36</f>
        <v>0</v>
      </c>
      <c r="C36" s="94">
        <f>'Monthly Bills'!C36</f>
        <v>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8" t="str">
        <f t="shared" si="0"/>
        <v> </v>
      </c>
      <c r="Q36" s="36"/>
    </row>
    <row r="37" spans="1:17" s="43" customFormat="1" ht="12.75">
      <c r="A37" s="93">
        <f>'Monthly Bills'!A37</f>
        <v>0</v>
      </c>
      <c r="B37" s="94">
        <f>'Monthly Bills'!B37</f>
        <v>0</v>
      </c>
      <c r="C37" s="94">
        <f>'Monthly Bills'!C37</f>
        <v>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28" t="str">
        <f t="shared" si="0"/>
        <v> </v>
      </c>
      <c r="Q37" s="36"/>
    </row>
    <row r="38" spans="1:17" s="43" customFormat="1" ht="12.75">
      <c r="A38" s="93">
        <f>'Monthly Bills'!A38</f>
        <v>0</v>
      </c>
      <c r="B38" s="94">
        <f>'Monthly Bills'!B38</f>
        <v>0</v>
      </c>
      <c r="C38" s="94">
        <f>'Monthly Bills'!C38</f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8" t="str">
        <f t="shared" si="0"/>
        <v> </v>
      </c>
      <c r="Q38" s="36"/>
    </row>
    <row r="39" spans="1:17" s="43" customFormat="1" ht="12.75">
      <c r="A39" s="93">
        <f>'Monthly Bills'!A39</f>
        <v>0</v>
      </c>
      <c r="B39" s="94">
        <f>'Monthly Bills'!B39</f>
        <v>0</v>
      </c>
      <c r="C39" s="94">
        <f>'Monthly Bills'!C39</f>
        <v>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28" t="str">
        <f t="shared" si="0"/>
        <v> </v>
      </c>
      <c r="Q39" s="36"/>
    </row>
    <row r="40" spans="1:17" s="43" customFormat="1" ht="12.75">
      <c r="A40" s="93">
        <f>'Monthly Bills'!A40</f>
        <v>0</v>
      </c>
      <c r="B40" s="94">
        <f>'Monthly Bills'!B40</f>
        <v>0</v>
      </c>
      <c r="C40" s="94">
        <f>'Monthly Bills'!C40</f>
        <v>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28" t="str">
        <f t="shared" si="0"/>
        <v> </v>
      </c>
      <c r="Q40" s="36"/>
    </row>
    <row r="41" spans="1:17" s="43" customFormat="1" ht="12.75">
      <c r="A41" s="93">
        <f>'Monthly Bills'!A41</f>
        <v>0</v>
      </c>
      <c r="B41" s="94">
        <f>'Monthly Bills'!B41</f>
        <v>0</v>
      </c>
      <c r="C41" s="94">
        <f>'Monthly Bills'!C41</f>
        <v>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28" t="str">
        <f t="shared" si="0"/>
        <v> </v>
      </c>
      <c r="Q41" s="36"/>
    </row>
    <row r="42" spans="1:17" s="43" customFormat="1" ht="12.75">
      <c r="A42" s="93">
        <f>'Monthly Bills'!A42</f>
        <v>0</v>
      </c>
      <c r="B42" s="94">
        <f>'Monthly Bills'!B42</f>
        <v>0</v>
      </c>
      <c r="C42" s="94">
        <f>'Monthly Bills'!C42</f>
        <v>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28" t="str">
        <f t="shared" si="0"/>
        <v> </v>
      </c>
      <c r="Q42" s="36"/>
    </row>
    <row r="43" spans="1:17" s="43" customFormat="1" ht="12.75">
      <c r="A43" s="93">
        <f>'Monthly Bills'!A43</f>
        <v>0</v>
      </c>
      <c r="B43" s="94">
        <f>'Monthly Bills'!B43</f>
        <v>0</v>
      </c>
      <c r="C43" s="94">
        <f>'Monthly Bills'!C43</f>
        <v>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28" t="str">
        <f t="shared" si="0"/>
        <v> </v>
      </c>
      <c r="Q43" s="36"/>
    </row>
    <row r="44" spans="1:17" s="43" customFormat="1" ht="12.75">
      <c r="A44" s="93">
        <f>'Monthly Bills'!A44</f>
        <v>0</v>
      </c>
      <c r="B44" s="94">
        <f>'Monthly Bills'!B44</f>
        <v>0</v>
      </c>
      <c r="C44" s="94">
        <f>'Monthly Bills'!C44</f>
        <v>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28" t="str">
        <f t="shared" si="0"/>
        <v> </v>
      </c>
      <c r="Q44" s="36"/>
    </row>
    <row r="45" spans="1:17" s="44" customFormat="1" ht="12.75">
      <c r="A45" s="93">
        <f>'Monthly Bills'!A45</f>
        <v>0</v>
      </c>
      <c r="B45" s="94">
        <f>'Monthly Bills'!B45</f>
        <v>0</v>
      </c>
      <c r="C45" s="94">
        <f>'Monthly Bills'!C45</f>
        <v>0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28" t="str">
        <f t="shared" si="0"/>
        <v> </v>
      </c>
      <c r="Q45" s="39"/>
    </row>
    <row r="46" spans="1:17" s="44" customFormat="1" ht="12.75">
      <c r="A46" s="95">
        <f>'Monthly Bills'!A46</f>
        <v>0</v>
      </c>
      <c r="B46" s="94">
        <f>'Monthly Bills'!B46</f>
        <v>0</v>
      </c>
      <c r="C46" s="94">
        <f>'Monthly Bills'!C46</f>
        <v>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28" t="str">
        <f t="shared" si="0"/>
        <v> </v>
      </c>
      <c r="Q46" s="39"/>
    </row>
    <row r="47" spans="1:17" s="44" customFormat="1" ht="12.75">
      <c r="A47" s="95">
        <f>'Monthly Bills'!A47</f>
        <v>0</v>
      </c>
      <c r="B47" s="94">
        <f>'Monthly Bills'!B47</f>
        <v>0</v>
      </c>
      <c r="C47" s="94">
        <f>'Monthly Bills'!C47</f>
        <v>0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28" t="str">
        <f t="shared" si="0"/>
        <v> </v>
      </c>
      <c r="Q47" s="39"/>
    </row>
    <row r="48" spans="1:17" s="44" customFormat="1" ht="12.75">
      <c r="A48" s="95">
        <f>'Monthly Bills'!A48</f>
        <v>0</v>
      </c>
      <c r="B48" s="94">
        <f>'Monthly Bills'!B48</f>
        <v>0</v>
      </c>
      <c r="C48" s="94">
        <f>'Monthly Bills'!C48</f>
        <v>0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28" t="str">
        <f t="shared" si="0"/>
        <v> </v>
      </c>
      <c r="Q48" s="39"/>
    </row>
    <row r="49" spans="1:17" s="44" customFormat="1" ht="12.75">
      <c r="A49" s="95">
        <f>'Monthly Bills'!A49</f>
        <v>0</v>
      </c>
      <c r="B49" s="94">
        <f>'Monthly Bills'!B49</f>
        <v>0</v>
      </c>
      <c r="C49" s="94">
        <f>'Monthly Bills'!C49</f>
        <v>0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28" t="str">
        <f t="shared" si="0"/>
        <v> </v>
      </c>
      <c r="Q49" s="39"/>
    </row>
    <row r="50" spans="1:17" s="44" customFormat="1" ht="12.75">
      <c r="A50" s="95">
        <f>'Monthly Bills'!A50</f>
        <v>0</v>
      </c>
      <c r="B50" s="94">
        <f>'Monthly Bills'!B50</f>
        <v>0</v>
      </c>
      <c r="C50" s="94">
        <f>'Monthly Bills'!C50</f>
        <v>0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28" t="str">
        <f t="shared" si="0"/>
        <v> </v>
      </c>
      <c r="Q50" s="39"/>
    </row>
    <row r="51" spans="1:17" s="106" customFormat="1" ht="12.75">
      <c r="A51" s="107"/>
      <c r="B51" s="107"/>
      <c r="C51" s="107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 t="s">
        <v>60</v>
      </c>
      <c r="Q51" s="105" t="e">
        <f>AVERAGE(P9:P50)</f>
        <v>#DIV/0!</v>
      </c>
    </row>
    <row r="52" spans="1:17" s="44" customFormat="1" ht="12.75">
      <c r="A52" s="95">
        <f>'Monthly Bills'!A52</f>
        <v>0</v>
      </c>
      <c r="B52" s="94">
        <f>'Monthly Bills'!B52</f>
        <v>0</v>
      </c>
      <c r="C52" s="94">
        <f>'Monthly Bills'!C52</f>
        <v>0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28" t="str">
        <f t="shared" si="0"/>
        <v> </v>
      </c>
      <c r="Q52" s="39"/>
    </row>
    <row r="53" spans="1:17" s="44" customFormat="1" ht="12.75">
      <c r="A53" s="95">
        <f>'Monthly Bills'!A53</f>
        <v>0</v>
      </c>
      <c r="B53" s="94">
        <f>'Monthly Bills'!B53</f>
        <v>0</v>
      </c>
      <c r="C53" s="94">
        <f>'Monthly Bills'!C53</f>
        <v>0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28" t="str">
        <f t="shared" si="0"/>
        <v> </v>
      </c>
      <c r="Q53" s="39"/>
    </row>
    <row r="54" spans="1:17" s="44" customFormat="1" ht="12.75">
      <c r="A54" s="95">
        <f>'Monthly Bills'!A54</f>
        <v>0</v>
      </c>
      <c r="B54" s="94">
        <f>'Monthly Bills'!B54</f>
        <v>0</v>
      </c>
      <c r="C54" s="94">
        <f>'Monthly Bills'!C54</f>
        <v>0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28" t="str">
        <f t="shared" si="0"/>
        <v> </v>
      </c>
      <c r="Q54" s="39"/>
    </row>
    <row r="55" spans="1:17" s="44" customFormat="1" ht="12.75">
      <c r="A55" s="95">
        <f>'Monthly Bills'!A55</f>
        <v>0</v>
      </c>
      <c r="B55" s="94">
        <f>'Monthly Bills'!B55</f>
        <v>0</v>
      </c>
      <c r="C55" s="94">
        <f>'Monthly Bills'!C55</f>
        <v>0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28" t="str">
        <f t="shared" si="0"/>
        <v> </v>
      </c>
      <c r="Q55" s="39"/>
    </row>
    <row r="56" spans="1:17" s="44" customFormat="1" ht="12.75">
      <c r="A56" s="95">
        <f>'Monthly Bills'!A56</f>
        <v>0</v>
      </c>
      <c r="B56" s="94">
        <f>'Monthly Bills'!B56</f>
        <v>0</v>
      </c>
      <c r="C56" s="94">
        <f>'Monthly Bills'!C56</f>
        <v>0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28" t="str">
        <f t="shared" si="0"/>
        <v> </v>
      </c>
      <c r="Q56" s="39"/>
    </row>
    <row r="57" spans="1:17" s="44" customFormat="1" ht="12.75">
      <c r="A57" s="95">
        <f>'Monthly Bills'!A57</f>
        <v>0</v>
      </c>
      <c r="B57" s="94">
        <f>'Monthly Bills'!B57</f>
        <v>0</v>
      </c>
      <c r="C57" s="94">
        <f>'Monthly Bills'!C57</f>
        <v>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28" t="str">
        <f t="shared" si="0"/>
        <v> </v>
      </c>
      <c r="Q57" s="39"/>
    </row>
    <row r="58" spans="1:17" s="44" customFormat="1" ht="12.75">
      <c r="A58" s="95">
        <f>'Monthly Bills'!A58</f>
        <v>0</v>
      </c>
      <c r="B58" s="94">
        <f>'Monthly Bills'!B58</f>
        <v>0</v>
      </c>
      <c r="C58" s="94">
        <f>'Monthly Bills'!C58</f>
        <v>0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28" t="str">
        <f t="shared" si="0"/>
        <v> </v>
      </c>
      <c r="Q58" s="39"/>
    </row>
    <row r="59" spans="1:17" s="44" customFormat="1" ht="12.75">
      <c r="A59" s="95">
        <f>'Monthly Bills'!A59</f>
        <v>0</v>
      </c>
      <c r="B59" s="94">
        <f>'Monthly Bills'!B59</f>
        <v>0</v>
      </c>
      <c r="C59" s="94">
        <f>'Monthly Bills'!C59</f>
        <v>0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28" t="str">
        <f t="shared" si="0"/>
        <v> </v>
      </c>
      <c r="Q59" s="39"/>
    </row>
    <row r="60" spans="1:17" s="44" customFormat="1" ht="12.75">
      <c r="A60" s="95">
        <f>'Monthly Bills'!A60</f>
        <v>0</v>
      </c>
      <c r="B60" s="94">
        <f>'Monthly Bills'!B60</f>
        <v>0</v>
      </c>
      <c r="C60" s="94">
        <f>'Monthly Bills'!C60</f>
        <v>0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28" t="str">
        <f t="shared" si="0"/>
        <v> </v>
      </c>
      <c r="Q60" s="39"/>
    </row>
    <row r="61" spans="1:17" s="44" customFormat="1" ht="12.75">
      <c r="A61" s="95">
        <f>'Monthly Bills'!A61</f>
        <v>0</v>
      </c>
      <c r="B61" s="94">
        <f>'Monthly Bills'!B61</f>
        <v>0</v>
      </c>
      <c r="C61" s="94">
        <f>'Monthly Bills'!C61</f>
        <v>0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28" t="str">
        <f t="shared" si="0"/>
        <v> </v>
      </c>
      <c r="Q61" s="39"/>
    </row>
    <row r="62" spans="1:17" s="44" customFormat="1" ht="12.75">
      <c r="A62" s="95">
        <f>'Monthly Bills'!A62</f>
        <v>0</v>
      </c>
      <c r="B62" s="94">
        <f>'Monthly Bills'!B62</f>
        <v>0</v>
      </c>
      <c r="C62" s="94">
        <f>'Monthly Bills'!C62</f>
        <v>0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28" t="str">
        <f t="shared" si="0"/>
        <v> </v>
      </c>
      <c r="Q62" s="39"/>
    </row>
    <row r="63" spans="1:17" s="44" customFormat="1" ht="12.75">
      <c r="A63" s="95">
        <f>'Monthly Bills'!A63</f>
        <v>0</v>
      </c>
      <c r="B63" s="94">
        <f>'Monthly Bills'!B63</f>
        <v>0</v>
      </c>
      <c r="C63" s="94">
        <f>'Monthly Bills'!C63</f>
        <v>0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28" t="str">
        <f t="shared" si="0"/>
        <v> </v>
      </c>
      <c r="Q63" s="39"/>
    </row>
    <row r="64" spans="1:17" s="44" customFormat="1" ht="12.75">
      <c r="A64" s="95">
        <f>'Monthly Bills'!A64</f>
        <v>0</v>
      </c>
      <c r="B64" s="94">
        <f>'Monthly Bills'!B64</f>
        <v>0</v>
      </c>
      <c r="C64" s="94">
        <f>'Monthly Bills'!C64</f>
        <v>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28" t="str">
        <f t="shared" si="0"/>
        <v> </v>
      </c>
      <c r="Q64" s="39"/>
    </row>
    <row r="65" spans="1:17" s="44" customFormat="1" ht="12.75">
      <c r="A65" s="95">
        <f>'Monthly Bills'!A65</f>
        <v>0</v>
      </c>
      <c r="B65" s="94">
        <f>'Monthly Bills'!B65</f>
        <v>0</v>
      </c>
      <c r="C65" s="94">
        <f>'Monthly Bills'!C65</f>
        <v>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28" t="str">
        <f t="shared" si="0"/>
        <v> </v>
      </c>
      <c r="Q65" s="39"/>
    </row>
    <row r="66" spans="1:17" s="44" customFormat="1" ht="12.75">
      <c r="A66" s="95">
        <f>'Monthly Bills'!A66</f>
        <v>0</v>
      </c>
      <c r="B66" s="94">
        <f>'Monthly Bills'!B66</f>
        <v>0</v>
      </c>
      <c r="C66" s="94">
        <f>'Monthly Bills'!C66</f>
        <v>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28" t="str">
        <f t="shared" si="0"/>
        <v> </v>
      </c>
      <c r="Q66" s="39"/>
    </row>
    <row r="67" spans="1:17" s="44" customFormat="1" ht="12.75">
      <c r="A67" s="95">
        <f>'Monthly Bills'!A67</f>
        <v>0</v>
      </c>
      <c r="B67" s="94">
        <f>'Monthly Bills'!B67</f>
        <v>0</v>
      </c>
      <c r="C67" s="94">
        <f>'Monthly Bills'!C67</f>
        <v>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28" t="str">
        <f t="shared" si="0"/>
        <v> </v>
      </c>
      <c r="Q67" s="39"/>
    </row>
    <row r="68" spans="1:17" s="44" customFormat="1" ht="12.75">
      <c r="A68" s="95">
        <f>'Monthly Bills'!A68</f>
        <v>0</v>
      </c>
      <c r="B68" s="94">
        <f>'Monthly Bills'!B68</f>
        <v>0</v>
      </c>
      <c r="C68" s="94">
        <f>'Monthly Bills'!C68</f>
        <v>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28" t="str">
        <f t="shared" si="0"/>
        <v> </v>
      </c>
      <c r="Q68" s="39"/>
    </row>
    <row r="69" spans="1:17" s="44" customFormat="1" ht="12.75">
      <c r="A69" s="95">
        <f>'Monthly Bills'!A69</f>
        <v>0</v>
      </c>
      <c r="B69" s="94">
        <f>'Monthly Bills'!B69</f>
        <v>0</v>
      </c>
      <c r="C69" s="94">
        <f>'Monthly Bills'!C69</f>
        <v>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28" t="str">
        <f t="shared" si="0"/>
        <v> </v>
      </c>
      <c r="Q69" s="39"/>
    </row>
    <row r="70" spans="1:17" s="44" customFormat="1" ht="12.75">
      <c r="A70" s="95">
        <f>'Monthly Bills'!A70</f>
        <v>0</v>
      </c>
      <c r="B70" s="94">
        <f>'Monthly Bills'!B70</f>
        <v>0</v>
      </c>
      <c r="C70" s="94">
        <f>'Monthly Bills'!C70</f>
        <v>0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28" t="str">
        <f t="shared" si="0"/>
        <v> </v>
      </c>
      <c r="Q70" s="39"/>
    </row>
    <row r="71" spans="1:17" s="44" customFormat="1" ht="12.75">
      <c r="A71" s="95">
        <f>'Monthly Bills'!A71</f>
        <v>0</v>
      </c>
      <c r="B71" s="94">
        <f>'Monthly Bills'!B71</f>
        <v>0</v>
      </c>
      <c r="C71" s="94">
        <f>'Monthly Bills'!C71</f>
        <v>0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28" t="str">
        <f t="shared" si="0"/>
        <v> </v>
      </c>
      <c r="Q71" s="39"/>
    </row>
    <row r="72" spans="1:17" s="44" customFormat="1" ht="12.75">
      <c r="A72" s="95">
        <f>'Monthly Bills'!A72</f>
        <v>0</v>
      </c>
      <c r="B72" s="94">
        <f>'Monthly Bills'!B72</f>
        <v>0</v>
      </c>
      <c r="C72" s="94">
        <f>'Monthly Bills'!C72</f>
        <v>0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28" t="str">
        <f t="shared" si="0"/>
        <v> </v>
      </c>
      <c r="Q72" s="39"/>
    </row>
    <row r="73" spans="1:17" s="44" customFormat="1" ht="12.75">
      <c r="A73" s="95">
        <f>'Monthly Bills'!A73</f>
        <v>0</v>
      </c>
      <c r="B73" s="94">
        <f>'Monthly Bills'!B73</f>
        <v>0</v>
      </c>
      <c r="C73" s="94">
        <f>'Monthly Bills'!C73</f>
        <v>0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28" t="str">
        <f t="shared" si="0"/>
        <v> </v>
      </c>
      <c r="Q73" s="39"/>
    </row>
    <row r="74" spans="1:17" s="44" customFormat="1" ht="12.75">
      <c r="A74" s="95">
        <f>'Monthly Bills'!A74</f>
        <v>0</v>
      </c>
      <c r="B74" s="94">
        <f>'Monthly Bills'!B74</f>
        <v>0</v>
      </c>
      <c r="C74" s="94">
        <f>'Monthly Bills'!C74</f>
        <v>0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28" t="str">
        <f aca="true" t="shared" si="1" ref="P74:P138">IF(D74&gt;1,AVERAGE(D74:O74)," ")</f>
        <v> </v>
      </c>
      <c r="Q74" s="39"/>
    </row>
    <row r="75" spans="1:17" s="44" customFormat="1" ht="12.75">
      <c r="A75" s="95">
        <f>'Monthly Bills'!A75</f>
        <v>0</v>
      </c>
      <c r="B75" s="94">
        <f>'Monthly Bills'!B75</f>
        <v>0</v>
      </c>
      <c r="C75" s="94">
        <f>'Monthly Bills'!C75</f>
        <v>0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28" t="str">
        <f t="shared" si="1"/>
        <v> </v>
      </c>
      <c r="Q75" s="39"/>
    </row>
    <row r="76" spans="1:17" s="44" customFormat="1" ht="12.75">
      <c r="A76" s="95">
        <f>'Monthly Bills'!A76</f>
        <v>0</v>
      </c>
      <c r="B76" s="94">
        <f>'Monthly Bills'!B76</f>
        <v>0</v>
      </c>
      <c r="C76" s="94">
        <f>'Monthly Bills'!C76</f>
        <v>0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28" t="str">
        <f t="shared" si="1"/>
        <v> </v>
      </c>
      <c r="Q76" s="39"/>
    </row>
    <row r="77" spans="1:17" s="44" customFormat="1" ht="12.75">
      <c r="A77" s="95">
        <f>'Monthly Bills'!A77</f>
        <v>0</v>
      </c>
      <c r="B77" s="94">
        <f>'Monthly Bills'!B77</f>
        <v>0</v>
      </c>
      <c r="C77" s="94">
        <f>'Monthly Bills'!C77</f>
        <v>0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28" t="str">
        <f t="shared" si="1"/>
        <v> </v>
      </c>
      <c r="Q77" s="39"/>
    </row>
    <row r="78" spans="1:17" s="44" customFormat="1" ht="12.75">
      <c r="A78" s="95">
        <f>'Monthly Bills'!A78</f>
        <v>0</v>
      </c>
      <c r="B78" s="94">
        <f>'Monthly Bills'!B78</f>
        <v>0</v>
      </c>
      <c r="C78" s="94">
        <f>'Monthly Bills'!C78</f>
        <v>0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28" t="str">
        <f t="shared" si="1"/>
        <v> </v>
      </c>
      <c r="Q78" s="39"/>
    </row>
    <row r="79" spans="1:17" s="44" customFormat="1" ht="12.75">
      <c r="A79" s="95">
        <f>'Monthly Bills'!A79</f>
        <v>0</v>
      </c>
      <c r="B79" s="94">
        <f>'Monthly Bills'!B79</f>
        <v>0</v>
      </c>
      <c r="C79" s="94">
        <f>'Monthly Bills'!C79</f>
        <v>0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28" t="str">
        <f t="shared" si="1"/>
        <v> </v>
      </c>
      <c r="Q79" s="39"/>
    </row>
    <row r="80" spans="1:17" s="44" customFormat="1" ht="12.75">
      <c r="A80" s="95">
        <f>'Monthly Bills'!A80</f>
        <v>0</v>
      </c>
      <c r="B80" s="94">
        <f>'Monthly Bills'!B80</f>
        <v>0</v>
      </c>
      <c r="C80" s="94">
        <f>'Monthly Bills'!C80</f>
        <v>0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28" t="str">
        <f t="shared" si="1"/>
        <v> </v>
      </c>
      <c r="Q80" s="39"/>
    </row>
    <row r="81" spans="1:17" s="44" customFormat="1" ht="12.75">
      <c r="A81" s="95">
        <f>'Monthly Bills'!A81</f>
        <v>0</v>
      </c>
      <c r="B81" s="94">
        <f>'Monthly Bills'!B81</f>
        <v>0</v>
      </c>
      <c r="C81" s="94">
        <f>'Monthly Bills'!C81</f>
        <v>0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28" t="str">
        <f t="shared" si="1"/>
        <v> </v>
      </c>
      <c r="Q81" s="39"/>
    </row>
    <row r="82" spans="1:17" s="44" customFormat="1" ht="12.75">
      <c r="A82" s="95">
        <f>'Monthly Bills'!A82</f>
        <v>0</v>
      </c>
      <c r="B82" s="94">
        <f>'Monthly Bills'!B82</f>
        <v>0</v>
      </c>
      <c r="C82" s="94">
        <f>'Monthly Bills'!C82</f>
        <v>0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28" t="str">
        <f t="shared" si="1"/>
        <v> </v>
      </c>
      <c r="Q82" s="39"/>
    </row>
    <row r="83" spans="1:17" s="44" customFormat="1" ht="12.75">
      <c r="A83" s="95">
        <f>'Monthly Bills'!A83</f>
        <v>0</v>
      </c>
      <c r="B83" s="94">
        <f>'Monthly Bills'!B83</f>
        <v>0</v>
      </c>
      <c r="C83" s="94">
        <f>'Monthly Bills'!C83</f>
        <v>0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28" t="str">
        <f t="shared" si="1"/>
        <v> </v>
      </c>
      <c r="Q83" s="39"/>
    </row>
    <row r="84" spans="1:17" s="44" customFormat="1" ht="12.75">
      <c r="A84" s="95">
        <f>'Monthly Bills'!A84</f>
        <v>0</v>
      </c>
      <c r="B84" s="94">
        <f>'Monthly Bills'!B84</f>
        <v>0</v>
      </c>
      <c r="C84" s="94">
        <f>'Monthly Bills'!C84</f>
        <v>0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28" t="str">
        <f t="shared" si="1"/>
        <v> </v>
      </c>
      <c r="Q84" s="39"/>
    </row>
    <row r="85" spans="1:17" s="44" customFormat="1" ht="12.75">
      <c r="A85" s="95">
        <f>'Monthly Bills'!A85</f>
        <v>0</v>
      </c>
      <c r="B85" s="94">
        <f>'Monthly Bills'!B85</f>
        <v>0</v>
      </c>
      <c r="C85" s="94">
        <f>'Monthly Bills'!C85</f>
        <v>0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28" t="str">
        <f t="shared" si="1"/>
        <v> </v>
      </c>
      <c r="Q85" s="39"/>
    </row>
    <row r="86" spans="1:17" s="44" customFormat="1" ht="12.75">
      <c r="A86" s="95">
        <f>'Monthly Bills'!A86</f>
        <v>0</v>
      </c>
      <c r="B86" s="94">
        <f>'Monthly Bills'!B86</f>
        <v>0</v>
      </c>
      <c r="C86" s="94">
        <f>'Monthly Bills'!C86</f>
        <v>0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28" t="str">
        <f t="shared" si="1"/>
        <v> </v>
      </c>
      <c r="Q86" s="39"/>
    </row>
    <row r="87" spans="1:17" s="44" customFormat="1" ht="12.75">
      <c r="A87" s="95">
        <f>'Monthly Bills'!A87</f>
        <v>0</v>
      </c>
      <c r="B87" s="94">
        <f>'Monthly Bills'!B87</f>
        <v>0</v>
      </c>
      <c r="C87" s="94">
        <f>'Monthly Bills'!C87</f>
        <v>0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28" t="str">
        <f t="shared" si="1"/>
        <v> </v>
      </c>
      <c r="Q87" s="39"/>
    </row>
    <row r="88" spans="1:17" s="44" customFormat="1" ht="12.75">
      <c r="A88" s="95">
        <f>'Monthly Bills'!A88</f>
        <v>0</v>
      </c>
      <c r="B88" s="94">
        <f>'Monthly Bills'!B88</f>
        <v>0</v>
      </c>
      <c r="C88" s="94">
        <f>'Monthly Bills'!C88</f>
        <v>0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28" t="str">
        <f t="shared" si="1"/>
        <v> </v>
      </c>
      <c r="Q88" s="39"/>
    </row>
    <row r="89" spans="1:17" s="44" customFormat="1" ht="12.75">
      <c r="A89" s="95">
        <f>'Monthly Bills'!A89</f>
        <v>0</v>
      </c>
      <c r="B89" s="94">
        <f>'Monthly Bills'!B89</f>
        <v>0</v>
      </c>
      <c r="C89" s="94">
        <f>'Monthly Bills'!C89</f>
        <v>0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28" t="str">
        <f t="shared" si="1"/>
        <v> </v>
      </c>
      <c r="Q89" s="39"/>
    </row>
    <row r="90" spans="1:17" s="44" customFormat="1" ht="12.75">
      <c r="A90" s="95">
        <f>'Monthly Bills'!A90</f>
        <v>0</v>
      </c>
      <c r="B90" s="94">
        <f>'Monthly Bills'!B90</f>
        <v>0</v>
      </c>
      <c r="C90" s="94">
        <f>'Monthly Bills'!C90</f>
        <v>0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28" t="str">
        <f t="shared" si="1"/>
        <v> </v>
      </c>
      <c r="Q90" s="39"/>
    </row>
    <row r="91" spans="1:17" s="44" customFormat="1" ht="12.75">
      <c r="A91" s="95">
        <f>'Monthly Bills'!A91</f>
        <v>0</v>
      </c>
      <c r="B91" s="94">
        <f>'Monthly Bills'!B91</f>
        <v>0</v>
      </c>
      <c r="C91" s="94">
        <f>'Monthly Bills'!C91</f>
        <v>0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28" t="str">
        <f t="shared" si="1"/>
        <v> </v>
      </c>
      <c r="Q91" s="39"/>
    </row>
    <row r="92" spans="1:17" s="44" customFormat="1" ht="12.75">
      <c r="A92" s="95">
        <f>'Monthly Bills'!A92</f>
        <v>0</v>
      </c>
      <c r="B92" s="94">
        <f>'Monthly Bills'!B92</f>
        <v>0</v>
      </c>
      <c r="C92" s="94">
        <f>'Monthly Bills'!C92</f>
        <v>0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28" t="str">
        <f t="shared" si="1"/>
        <v> </v>
      </c>
      <c r="Q92" s="39"/>
    </row>
    <row r="93" spans="1:17" s="44" customFormat="1" ht="12.75">
      <c r="A93" s="95">
        <f>'Monthly Bills'!A93</f>
        <v>0</v>
      </c>
      <c r="B93" s="94">
        <f>'Monthly Bills'!B93</f>
        <v>0</v>
      </c>
      <c r="C93" s="94">
        <f>'Monthly Bills'!C93</f>
        <v>0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28" t="str">
        <f t="shared" si="1"/>
        <v> </v>
      </c>
      <c r="Q93" s="39"/>
    </row>
    <row r="94" spans="1:17" s="106" customFormat="1" ht="12.75">
      <c r="A94" s="107"/>
      <c r="B94" s="107"/>
      <c r="C94" s="107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4" t="s">
        <v>60</v>
      </c>
      <c r="Q94" s="105" t="e">
        <f>AVERAGE(P52:P93)</f>
        <v>#DIV/0!</v>
      </c>
    </row>
    <row r="95" spans="1:17" s="44" customFormat="1" ht="12.75">
      <c r="A95" s="95">
        <f>'Monthly Bills'!A95</f>
        <v>0</v>
      </c>
      <c r="B95" s="94">
        <f>'Monthly Bills'!B95</f>
        <v>0</v>
      </c>
      <c r="C95" s="94">
        <f>'Monthly Bills'!C95</f>
        <v>0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28" t="str">
        <f t="shared" si="1"/>
        <v> </v>
      </c>
      <c r="Q95" s="39"/>
    </row>
    <row r="96" spans="1:17" s="44" customFormat="1" ht="12.75">
      <c r="A96" s="95">
        <f>'Monthly Bills'!A96</f>
        <v>0</v>
      </c>
      <c r="B96" s="94">
        <f>'Monthly Bills'!B96</f>
        <v>0</v>
      </c>
      <c r="C96" s="94">
        <f>'Monthly Bills'!C96</f>
        <v>0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28" t="str">
        <f t="shared" si="1"/>
        <v> </v>
      </c>
      <c r="Q96" s="39"/>
    </row>
    <row r="97" spans="1:17" s="44" customFormat="1" ht="12.75">
      <c r="A97" s="95">
        <f>'Monthly Bills'!A97</f>
        <v>0</v>
      </c>
      <c r="B97" s="94">
        <f>'Monthly Bills'!B97</f>
        <v>0</v>
      </c>
      <c r="C97" s="94">
        <f>'Monthly Bills'!C97</f>
        <v>0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28" t="str">
        <f t="shared" si="1"/>
        <v> </v>
      </c>
      <c r="Q97" s="39"/>
    </row>
    <row r="98" spans="1:17" s="44" customFormat="1" ht="12.75">
      <c r="A98" s="95">
        <f>'Monthly Bills'!A98</f>
        <v>0</v>
      </c>
      <c r="B98" s="94">
        <f>'Monthly Bills'!B98</f>
        <v>0</v>
      </c>
      <c r="C98" s="94">
        <f>'Monthly Bills'!C98</f>
        <v>0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28" t="str">
        <f t="shared" si="1"/>
        <v> </v>
      </c>
      <c r="Q98" s="39"/>
    </row>
    <row r="99" spans="1:17" s="44" customFormat="1" ht="12.75">
      <c r="A99" s="95">
        <f>'Monthly Bills'!A99</f>
        <v>0</v>
      </c>
      <c r="B99" s="94">
        <f>'Monthly Bills'!B99</f>
        <v>0</v>
      </c>
      <c r="C99" s="94">
        <f>'Monthly Bills'!C99</f>
        <v>0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28" t="str">
        <f t="shared" si="1"/>
        <v> </v>
      </c>
      <c r="Q99" s="39"/>
    </row>
    <row r="100" spans="1:17" s="44" customFormat="1" ht="12.75">
      <c r="A100" s="95">
        <f>'Monthly Bills'!A100</f>
        <v>0</v>
      </c>
      <c r="B100" s="94">
        <f>'Monthly Bills'!B100</f>
        <v>0</v>
      </c>
      <c r="C100" s="94">
        <f>'Monthly Bills'!C100</f>
        <v>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28" t="str">
        <f t="shared" si="1"/>
        <v> </v>
      </c>
      <c r="Q100" s="39"/>
    </row>
    <row r="101" spans="1:17" s="44" customFormat="1" ht="12.75">
      <c r="A101" s="95">
        <f>'Monthly Bills'!A101</f>
        <v>0</v>
      </c>
      <c r="B101" s="94">
        <f>'Monthly Bills'!B101</f>
        <v>0</v>
      </c>
      <c r="C101" s="94">
        <f>'Monthly Bills'!C101</f>
        <v>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28" t="str">
        <f t="shared" si="1"/>
        <v> </v>
      </c>
      <c r="Q101" s="39"/>
    </row>
    <row r="102" spans="1:17" s="44" customFormat="1" ht="12.75">
      <c r="A102" s="95">
        <f>'Monthly Bills'!A102</f>
        <v>0</v>
      </c>
      <c r="B102" s="94">
        <f>'Monthly Bills'!B102</f>
        <v>0</v>
      </c>
      <c r="C102" s="94">
        <f>'Monthly Bills'!C102</f>
        <v>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28" t="str">
        <f t="shared" si="1"/>
        <v> </v>
      </c>
      <c r="Q102" s="39"/>
    </row>
    <row r="103" spans="1:17" s="44" customFormat="1" ht="12.75">
      <c r="A103" s="95">
        <f>'Monthly Bills'!A103</f>
        <v>0</v>
      </c>
      <c r="B103" s="94">
        <f>'Monthly Bills'!B103</f>
        <v>0</v>
      </c>
      <c r="C103" s="94">
        <f>'Monthly Bills'!C103</f>
        <v>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28" t="str">
        <f t="shared" si="1"/>
        <v> </v>
      </c>
      <c r="Q103" s="39"/>
    </row>
    <row r="104" spans="1:17" s="44" customFormat="1" ht="12.75">
      <c r="A104" s="95">
        <f>'Monthly Bills'!A104</f>
        <v>0</v>
      </c>
      <c r="B104" s="94">
        <f>'Monthly Bills'!B104</f>
        <v>0</v>
      </c>
      <c r="C104" s="94">
        <f>'Monthly Bills'!C104</f>
        <v>0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28" t="str">
        <f t="shared" si="1"/>
        <v> </v>
      </c>
      <c r="Q104" s="39"/>
    </row>
    <row r="105" spans="1:17" s="44" customFormat="1" ht="12.75">
      <c r="A105" s="95">
        <f>'Monthly Bills'!A105</f>
        <v>0</v>
      </c>
      <c r="B105" s="94">
        <f>'Monthly Bills'!B105</f>
        <v>0</v>
      </c>
      <c r="C105" s="94">
        <f>'Monthly Bills'!C105</f>
        <v>0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28" t="str">
        <f t="shared" si="1"/>
        <v> </v>
      </c>
      <c r="Q105" s="39"/>
    </row>
    <row r="106" spans="1:17" s="44" customFormat="1" ht="12.75">
      <c r="A106" s="95">
        <f>'Monthly Bills'!A106</f>
        <v>0</v>
      </c>
      <c r="B106" s="94">
        <f>'Monthly Bills'!B106</f>
        <v>0</v>
      </c>
      <c r="C106" s="94">
        <f>'Monthly Bills'!C106</f>
        <v>0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28" t="str">
        <f t="shared" si="1"/>
        <v> </v>
      </c>
      <c r="Q106" s="39"/>
    </row>
    <row r="107" spans="1:17" s="44" customFormat="1" ht="12.75">
      <c r="A107" s="95">
        <f>'Monthly Bills'!A107</f>
        <v>0</v>
      </c>
      <c r="B107" s="94">
        <f>'Monthly Bills'!B107</f>
        <v>0</v>
      </c>
      <c r="C107" s="94">
        <f>'Monthly Bills'!C107</f>
        <v>0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28" t="str">
        <f t="shared" si="1"/>
        <v> </v>
      </c>
      <c r="Q107" s="39"/>
    </row>
    <row r="108" spans="1:17" s="44" customFormat="1" ht="12.75">
      <c r="A108" s="95">
        <f>'Monthly Bills'!A108</f>
        <v>0</v>
      </c>
      <c r="B108" s="94">
        <f>'Monthly Bills'!B108</f>
        <v>0</v>
      </c>
      <c r="C108" s="94">
        <f>'Monthly Bills'!C108</f>
        <v>0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28" t="str">
        <f t="shared" si="1"/>
        <v> </v>
      </c>
      <c r="Q108" s="39"/>
    </row>
    <row r="109" spans="1:17" s="44" customFormat="1" ht="12.75">
      <c r="A109" s="95">
        <f>'Monthly Bills'!A109</f>
        <v>0</v>
      </c>
      <c r="B109" s="94">
        <f>'Monthly Bills'!B109</f>
        <v>0</v>
      </c>
      <c r="C109" s="94">
        <f>'Monthly Bills'!C109</f>
        <v>0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28" t="str">
        <f t="shared" si="1"/>
        <v> </v>
      </c>
      <c r="Q109" s="39"/>
    </row>
    <row r="110" spans="1:17" s="44" customFormat="1" ht="12.75">
      <c r="A110" s="95">
        <f>'Monthly Bills'!A110</f>
        <v>0</v>
      </c>
      <c r="B110" s="94">
        <f>'Monthly Bills'!B110</f>
        <v>0</v>
      </c>
      <c r="C110" s="94">
        <f>'Monthly Bills'!C110</f>
        <v>0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28" t="str">
        <f t="shared" si="1"/>
        <v> </v>
      </c>
      <c r="Q110" s="39"/>
    </row>
    <row r="111" spans="1:17" s="44" customFormat="1" ht="12.75">
      <c r="A111" s="95">
        <f>'Monthly Bills'!A111</f>
        <v>0</v>
      </c>
      <c r="B111" s="94">
        <f>'Monthly Bills'!B111</f>
        <v>0</v>
      </c>
      <c r="C111" s="94">
        <f>'Monthly Bills'!C111</f>
        <v>0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28" t="str">
        <f t="shared" si="1"/>
        <v> </v>
      </c>
      <c r="Q111" s="39"/>
    </row>
    <row r="112" spans="1:17" s="44" customFormat="1" ht="12.75">
      <c r="A112" s="95">
        <f>'Monthly Bills'!A112</f>
        <v>0</v>
      </c>
      <c r="B112" s="94">
        <f>'Monthly Bills'!B112</f>
        <v>0</v>
      </c>
      <c r="C112" s="94">
        <f>'Monthly Bills'!C112</f>
        <v>0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28" t="str">
        <f t="shared" si="1"/>
        <v> </v>
      </c>
      <c r="Q112" s="39"/>
    </row>
    <row r="113" spans="1:17" s="44" customFormat="1" ht="12.75">
      <c r="A113" s="95">
        <f>'Monthly Bills'!A113</f>
        <v>0</v>
      </c>
      <c r="B113" s="94">
        <f>'Monthly Bills'!B113</f>
        <v>0</v>
      </c>
      <c r="C113" s="94">
        <f>'Monthly Bills'!C113</f>
        <v>0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28" t="str">
        <f t="shared" si="1"/>
        <v> </v>
      </c>
      <c r="Q113" s="39"/>
    </row>
    <row r="114" spans="1:17" s="44" customFormat="1" ht="12.75">
      <c r="A114" s="95">
        <f>'Monthly Bills'!A114</f>
        <v>0</v>
      </c>
      <c r="B114" s="94">
        <f>'Monthly Bills'!B114</f>
        <v>0</v>
      </c>
      <c r="C114" s="94">
        <f>'Monthly Bills'!C114</f>
        <v>0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28" t="str">
        <f t="shared" si="1"/>
        <v> </v>
      </c>
      <c r="Q114" s="39"/>
    </row>
    <row r="115" spans="1:17" s="44" customFormat="1" ht="12.75">
      <c r="A115" s="95">
        <f>'Monthly Bills'!A115</f>
        <v>0</v>
      </c>
      <c r="B115" s="94">
        <f>'Monthly Bills'!B115</f>
        <v>0</v>
      </c>
      <c r="C115" s="94">
        <f>'Monthly Bills'!C115</f>
        <v>0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28" t="str">
        <f t="shared" si="1"/>
        <v> </v>
      </c>
      <c r="Q115" s="39"/>
    </row>
    <row r="116" spans="1:17" s="44" customFormat="1" ht="12.75">
      <c r="A116" s="95">
        <f>'Monthly Bills'!A116</f>
        <v>0</v>
      </c>
      <c r="B116" s="94">
        <f>'Monthly Bills'!B116</f>
        <v>0</v>
      </c>
      <c r="C116" s="94">
        <f>'Monthly Bills'!C116</f>
        <v>0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28" t="str">
        <f t="shared" si="1"/>
        <v> </v>
      </c>
      <c r="Q116" s="39"/>
    </row>
    <row r="117" spans="1:17" s="44" customFormat="1" ht="12.75">
      <c r="A117" s="95">
        <f>'Monthly Bills'!A117</f>
        <v>0</v>
      </c>
      <c r="B117" s="94">
        <f>'Monthly Bills'!B117</f>
        <v>0</v>
      </c>
      <c r="C117" s="94">
        <f>'Monthly Bills'!C117</f>
        <v>0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28" t="str">
        <f t="shared" si="1"/>
        <v> </v>
      </c>
      <c r="Q117" s="39"/>
    </row>
    <row r="118" spans="1:17" s="44" customFormat="1" ht="12.75">
      <c r="A118" s="95">
        <f>'Monthly Bills'!A118</f>
        <v>0</v>
      </c>
      <c r="B118" s="94">
        <f>'Monthly Bills'!B118</f>
        <v>0</v>
      </c>
      <c r="C118" s="94">
        <f>'Monthly Bills'!C118</f>
        <v>0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28" t="str">
        <f t="shared" si="1"/>
        <v> </v>
      </c>
      <c r="Q118" s="39"/>
    </row>
    <row r="119" spans="1:17" s="44" customFormat="1" ht="12.75">
      <c r="A119" s="95">
        <f>'Monthly Bills'!A119</f>
        <v>0</v>
      </c>
      <c r="B119" s="94">
        <f>'Monthly Bills'!B119</f>
        <v>0</v>
      </c>
      <c r="C119" s="94">
        <f>'Monthly Bills'!C119</f>
        <v>0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28" t="str">
        <f t="shared" si="1"/>
        <v> </v>
      </c>
      <c r="Q119" s="39"/>
    </row>
    <row r="120" spans="1:17" s="44" customFormat="1" ht="12.75">
      <c r="A120" s="95">
        <f>'Monthly Bills'!A120</f>
        <v>0</v>
      </c>
      <c r="B120" s="94">
        <f>'Monthly Bills'!B120</f>
        <v>0</v>
      </c>
      <c r="C120" s="94">
        <f>'Monthly Bills'!C120</f>
        <v>0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28" t="str">
        <f t="shared" si="1"/>
        <v> </v>
      </c>
      <c r="Q120" s="39"/>
    </row>
    <row r="121" spans="1:17" s="44" customFormat="1" ht="12.75">
      <c r="A121" s="95">
        <f>'Monthly Bills'!A121</f>
        <v>0</v>
      </c>
      <c r="B121" s="94">
        <f>'Monthly Bills'!B121</f>
        <v>0</v>
      </c>
      <c r="C121" s="94">
        <f>'Monthly Bills'!C121</f>
        <v>0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28" t="str">
        <f t="shared" si="1"/>
        <v> </v>
      </c>
      <c r="Q121" s="39"/>
    </row>
    <row r="122" spans="1:17" s="44" customFormat="1" ht="12.75">
      <c r="A122" s="95">
        <f>'Monthly Bills'!A122</f>
        <v>0</v>
      </c>
      <c r="B122" s="94">
        <f>'Monthly Bills'!B122</f>
        <v>0</v>
      </c>
      <c r="C122" s="94">
        <f>'Monthly Bills'!C122</f>
        <v>0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28" t="str">
        <f t="shared" si="1"/>
        <v> </v>
      </c>
      <c r="Q122" s="39"/>
    </row>
    <row r="123" spans="1:17" s="44" customFormat="1" ht="12.75">
      <c r="A123" s="95">
        <f>'Monthly Bills'!A123</f>
        <v>0</v>
      </c>
      <c r="B123" s="94">
        <f>'Monthly Bills'!B123</f>
        <v>0</v>
      </c>
      <c r="C123" s="94">
        <f>'Monthly Bills'!C123</f>
        <v>0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28" t="str">
        <f t="shared" si="1"/>
        <v> </v>
      </c>
      <c r="Q123" s="39"/>
    </row>
    <row r="124" spans="1:17" s="44" customFormat="1" ht="12.75">
      <c r="A124" s="95">
        <f>'Monthly Bills'!A124</f>
        <v>0</v>
      </c>
      <c r="B124" s="94">
        <f>'Monthly Bills'!B124</f>
        <v>0</v>
      </c>
      <c r="C124" s="94">
        <f>'Monthly Bills'!C124</f>
        <v>0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28" t="str">
        <f t="shared" si="1"/>
        <v> </v>
      </c>
      <c r="Q124" s="39"/>
    </row>
    <row r="125" spans="1:17" s="44" customFormat="1" ht="12.75">
      <c r="A125" s="95">
        <f>'Monthly Bills'!A125</f>
        <v>0</v>
      </c>
      <c r="B125" s="94">
        <f>'Monthly Bills'!B125</f>
        <v>0</v>
      </c>
      <c r="C125" s="94">
        <f>'Monthly Bills'!C125</f>
        <v>0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28" t="str">
        <f t="shared" si="1"/>
        <v> </v>
      </c>
      <c r="Q125" s="39"/>
    </row>
    <row r="126" spans="1:17" s="44" customFormat="1" ht="12.75">
      <c r="A126" s="95">
        <f>'Monthly Bills'!A126</f>
        <v>0</v>
      </c>
      <c r="B126" s="94">
        <f>'Monthly Bills'!B126</f>
        <v>0</v>
      </c>
      <c r="C126" s="94">
        <f>'Monthly Bills'!C126</f>
        <v>0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28" t="str">
        <f t="shared" si="1"/>
        <v> </v>
      </c>
      <c r="Q126" s="39"/>
    </row>
    <row r="127" spans="1:17" s="44" customFormat="1" ht="12.75">
      <c r="A127" s="95">
        <f>'Monthly Bills'!A127</f>
        <v>0</v>
      </c>
      <c r="B127" s="94">
        <f>'Monthly Bills'!B127</f>
        <v>0</v>
      </c>
      <c r="C127" s="94">
        <f>'Monthly Bills'!C127</f>
        <v>0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28" t="str">
        <f t="shared" si="1"/>
        <v> </v>
      </c>
      <c r="Q127" s="39"/>
    </row>
    <row r="128" spans="1:17" s="44" customFormat="1" ht="12.75">
      <c r="A128" s="95">
        <f>'Monthly Bills'!A128</f>
        <v>0</v>
      </c>
      <c r="B128" s="94">
        <f>'Monthly Bills'!B128</f>
        <v>0</v>
      </c>
      <c r="C128" s="94">
        <f>'Monthly Bills'!C128</f>
        <v>0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28" t="str">
        <f t="shared" si="1"/>
        <v> </v>
      </c>
      <c r="Q128" s="39"/>
    </row>
    <row r="129" spans="1:17" s="44" customFormat="1" ht="12.75">
      <c r="A129" s="95">
        <f>'Monthly Bills'!A129</f>
        <v>0</v>
      </c>
      <c r="B129" s="94">
        <f>'Monthly Bills'!B129</f>
        <v>0</v>
      </c>
      <c r="C129" s="94">
        <f>'Monthly Bills'!C129</f>
        <v>0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28" t="str">
        <f t="shared" si="1"/>
        <v> </v>
      </c>
      <c r="Q129" s="39"/>
    </row>
    <row r="130" spans="1:17" s="44" customFormat="1" ht="12.75">
      <c r="A130" s="95">
        <f>'Monthly Bills'!A130</f>
        <v>0</v>
      </c>
      <c r="B130" s="94">
        <f>'Monthly Bills'!B130</f>
        <v>0</v>
      </c>
      <c r="C130" s="94">
        <f>'Monthly Bills'!C130</f>
        <v>0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28" t="str">
        <f t="shared" si="1"/>
        <v> </v>
      </c>
      <c r="Q130" s="39"/>
    </row>
    <row r="131" spans="1:17" s="44" customFormat="1" ht="12.75">
      <c r="A131" s="95">
        <f>'Monthly Bills'!A131</f>
        <v>0</v>
      </c>
      <c r="B131" s="94">
        <f>'Monthly Bills'!B131</f>
        <v>0</v>
      </c>
      <c r="C131" s="94">
        <f>'Monthly Bills'!C131</f>
        <v>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28" t="str">
        <f t="shared" si="1"/>
        <v> </v>
      </c>
      <c r="Q131" s="39"/>
    </row>
    <row r="132" spans="1:17" s="44" customFormat="1" ht="12.75">
      <c r="A132" s="95">
        <f>'Monthly Bills'!A132</f>
        <v>0</v>
      </c>
      <c r="B132" s="94">
        <f>'Monthly Bills'!B132</f>
        <v>0</v>
      </c>
      <c r="C132" s="94">
        <f>'Monthly Bills'!C132</f>
        <v>0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28" t="str">
        <f t="shared" si="1"/>
        <v> </v>
      </c>
      <c r="Q132" s="39"/>
    </row>
    <row r="133" spans="1:17" s="44" customFormat="1" ht="12.75">
      <c r="A133" s="95">
        <f>'Monthly Bills'!A133</f>
        <v>0</v>
      </c>
      <c r="B133" s="94">
        <f>'Monthly Bills'!B133</f>
        <v>0</v>
      </c>
      <c r="C133" s="94">
        <f>'Monthly Bills'!C133</f>
        <v>0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28" t="str">
        <f t="shared" si="1"/>
        <v> </v>
      </c>
      <c r="Q133" s="39"/>
    </row>
    <row r="134" spans="1:17" s="44" customFormat="1" ht="12.75">
      <c r="A134" s="95">
        <f>'Monthly Bills'!A134</f>
        <v>0</v>
      </c>
      <c r="B134" s="94">
        <f>'Monthly Bills'!B134</f>
        <v>0</v>
      </c>
      <c r="C134" s="94">
        <f>'Monthly Bills'!C134</f>
        <v>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28" t="str">
        <f t="shared" si="1"/>
        <v> </v>
      </c>
      <c r="Q134" s="39"/>
    </row>
    <row r="135" spans="1:17" s="44" customFormat="1" ht="12.75">
      <c r="A135" s="95">
        <f>'Monthly Bills'!A135</f>
        <v>0</v>
      </c>
      <c r="B135" s="94">
        <f>'Monthly Bills'!B135</f>
        <v>0</v>
      </c>
      <c r="C135" s="94">
        <f>'Monthly Bills'!C135</f>
        <v>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28" t="str">
        <f t="shared" si="1"/>
        <v> </v>
      </c>
      <c r="Q135" s="39"/>
    </row>
    <row r="136" spans="1:17" s="44" customFormat="1" ht="12.75">
      <c r="A136" s="95">
        <f>'Monthly Bills'!A136</f>
        <v>0</v>
      </c>
      <c r="B136" s="94">
        <f>'Monthly Bills'!B136</f>
        <v>0</v>
      </c>
      <c r="C136" s="94">
        <f>'Monthly Bills'!C136</f>
        <v>0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28" t="str">
        <f t="shared" si="1"/>
        <v> </v>
      </c>
      <c r="Q136" s="39"/>
    </row>
    <row r="137" spans="1:17" s="106" customFormat="1" ht="12.75">
      <c r="A137" s="107"/>
      <c r="B137" s="107"/>
      <c r="C137" s="107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4" t="s">
        <v>60</v>
      </c>
      <c r="Q137" s="105" t="e">
        <f>AVERAGE(P95:P136)</f>
        <v>#DIV/0!</v>
      </c>
    </row>
    <row r="138" spans="1:17" s="44" customFormat="1" ht="12.75">
      <c r="A138" s="95">
        <f>'Monthly Bills'!A138</f>
        <v>0</v>
      </c>
      <c r="B138" s="94">
        <f>'Monthly Bills'!B138</f>
        <v>0</v>
      </c>
      <c r="C138" s="94">
        <f>'Monthly Bills'!C138</f>
        <v>0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28" t="str">
        <f t="shared" si="1"/>
        <v> </v>
      </c>
      <c r="Q138" s="39"/>
    </row>
    <row r="139" spans="1:17" s="44" customFormat="1" ht="12.75">
      <c r="A139" s="95">
        <f>'Monthly Bills'!A139</f>
        <v>0</v>
      </c>
      <c r="B139" s="94">
        <f>'Monthly Bills'!B139</f>
        <v>0</v>
      </c>
      <c r="C139" s="94">
        <f>'Monthly Bills'!C139</f>
        <v>0</v>
      </c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28" t="str">
        <f aca="true" t="shared" si="2" ref="P139:P179">IF(D139&gt;1,AVERAGE(D139:O139)," ")</f>
        <v> </v>
      </c>
      <c r="Q139" s="39"/>
    </row>
    <row r="140" spans="1:17" s="44" customFormat="1" ht="12.75">
      <c r="A140" s="95">
        <f>'Monthly Bills'!A140</f>
        <v>0</v>
      </c>
      <c r="B140" s="94">
        <f>'Monthly Bills'!B140</f>
        <v>0</v>
      </c>
      <c r="C140" s="94">
        <f>'Monthly Bills'!C140</f>
        <v>0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28" t="str">
        <f t="shared" si="2"/>
        <v> </v>
      </c>
      <c r="Q140" s="39"/>
    </row>
    <row r="141" spans="1:17" s="44" customFormat="1" ht="12.75">
      <c r="A141" s="95">
        <f>'Monthly Bills'!A141</f>
        <v>0</v>
      </c>
      <c r="B141" s="94">
        <f>'Monthly Bills'!B141</f>
        <v>0</v>
      </c>
      <c r="C141" s="94">
        <f>'Monthly Bills'!C141</f>
        <v>0</v>
      </c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28" t="str">
        <f t="shared" si="2"/>
        <v> </v>
      </c>
      <c r="Q141" s="39"/>
    </row>
    <row r="142" spans="1:17" s="44" customFormat="1" ht="12.75">
      <c r="A142" s="95">
        <f>'Monthly Bills'!A142</f>
        <v>0</v>
      </c>
      <c r="B142" s="94">
        <f>'Monthly Bills'!B142</f>
        <v>0</v>
      </c>
      <c r="C142" s="94">
        <f>'Monthly Bills'!C142</f>
        <v>0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28" t="str">
        <f t="shared" si="2"/>
        <v> </v>
      </c>
      <c r="Q142" s="39"/>
    </row>
    <row r="143" spans="1:17" s="44" customFormat="1" ht="12.75">
      <c r="A143" s="95">
        <f>'Monthly Bills'!A143</f>
        <v>0</v>
      </c>
      <c r="B143" s="94">
        <f>'Monthly Bills'!B143</f>
        <v>0</v>
      </c>
      <c r="C143" s="94">
        <f>'Monthly Bills'!C143</f>
        <v>0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28" t="str">
        <f t="shared" si="2"/>
        <v> </v>
      </c>
      <c r="Q143" s="39"/>
    </row>
    <row r="144" spans="1:17" s="44" customFormat="1" ht="12.75">
      <c r="A144" s="95">
        <f>'Monthly Bills'!A144</f>
        <v>0</v>
      </c>
      <c r="B144" s="94">
        <f>'Monthly Bills'!B144</f>
        <v>0</v>
      </c>
      <c r="C144" s="94">
        <f>'Monthly Bills'!C144</f>
        <v>0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28" t="str">
        <f t="shared" si="2"/>
        <v> </v>
      </c>
      <c r="Q144" s="39"/>
    </row>
    <row r="145" spans="1:17" s="44" customFormat="1" ht="12.75">
      <c r="A145" s="95">
        <f>'Monthly Bills'!A145</f>
        <v>0</v>
      </c>
      <c r="B145" s="94">
        <f>'Monthly Bills'!B145</f>
        <v>0</v>
      </c>
      <c r="C145" s="94">
        <f>'Monthly Bills'!C145</f>
        <v>0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28" t="str">
        <f t="shared" si="2"/>
        <v> </v>
      </c>
      <c r="Q145" s="39"/>
    </row>
    <row r="146" spans="1:17" s="44" customFormat="1" ht="12.75">
      <c r="A146" s="95">
        <f>'Monthly Bills'!A146</f>
        <v>0</v>
      </c>
      <c r="B146" s="94">
        <f>'Monthly Bills'!B146</f>
        <v>0</v>
      </c>
      <c r="C146" s="94">
        <f>'Monthly Bills'!C146</f>
        <v>0</v>
      </c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28" t="str">
        <f t="shared" si="2"/>
        <v> </v>
      </c>
      <c r="Q146" s="39"/>
    </row>
    <row r="147" spans="1:17" s="44" customFormat="1" ht="12.75">
      <c r="A147" s="95">
        <f>'Monthly Bills'!A147</f>
        <v>0</v>
      </c>
      <c r="B147" s="94">
        <f>'Monthly Bills'!B147</f>
        <v>0</v>
      </c>
      <c r="C147" s="94">
        <f>'Monthly Bills'!C147</f>
        <v>0</v>
      </c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28" t="str">
        <f t="shared" si="2"/>
        <v> </v>
      </c>
      <c r="Q147" s="39"/>
    </row>
    <row r="148" spans="1:17" s="44" customFormat="1" ht="12.75">
      <c r="A148" s="95">
        <f>'Monthly Bills'!A148</f>
        <v>0</v>
      </c>
      <c r="B148" s="94">
        <f>'Monthly Bills'!B148</f>
        <v>0</v>
      </c>
      <c r="C148" s="94">
        <f>'Monthly Bills'!C148</f>
        <v>0</v>
      </c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28" t="str">
        <f t="shared" si="2"/>
        <v> </v>
      </c>
      <c r="Q148" s="39"/>
    </row>
    <row r="149" spans="1:17" s="44" customFormat="1" ht="12.75">
      <c r="A149" s="95">
        <f>'Monthly Bills'!A149</f>
        <v>0</v>
      </c>
      <c r="B149" s="94">
        <f>'Monthly Bills'!B149</f>
        <v>0</v>
      </c>
      <c r="C149" s="94">
        <f>'Monthly Bills'!C149</f>
        <v>0</v>
      </c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28" t="str">
        <f t="shared" si="2"/>
        <v> </v>
      </c>
      <c r="Q149" s="39"/>
    </row>
    <row r="150" spans="1:17" s="44" customFormat="1" ht="12.75">
      <c r="A150" s="95">
        <f>'Monthly Bills'!A150</f>
        <v>0</v>
      </c>
      <c r="B150" s="94">
        <f>'Monthly Bills'!B150</f>
        <v>0</v>
      </c>
      <c r="C150" s="94">
        <f>'Monthly Bills'!C150</f>
        <v>0</v>
      </c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28" t="str">
        <f t="shared" si="2"/>
        <v> </v>
      </c>
      <c r="Q150" s="39"/>
    </row>
    <row r="151" spans="1:17" s="44" customFormat="1" ht="12.75">
      <c r="A151" s="95">
        <f>'Monthly Bills'!A151</f>
        <v>0</v>
      </c>
      <c r="B151" s="94">
        <f>'Monthly Bills'!B151</f>
        <v>0</v>
      </c>
      <c r="C151" s="94">
        <f>'Monthly Bills'!C151</f>
        <v>0</v>
      </c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28" t="str">
        <f t="shared" si="2"/>
        <v> </v>
      </c>
      <c r="Q151" s="39"/>
    </row>
    <row r="152" spans="1:17" s="44" customFormat="1" ht="12.75">
      <c r="A152" s="95">
        <f>'Monthly Bills'!A152</f>
        <v>0</v>
      </c>
      <c r="B152" s="94">
        <f>'Monthly Bills'!B152</f>
        <v>0</v>
      </c>
      <c r="C152" s="94">
        <f>'Monthly Bills'!C152</f>
        <v>0</v>
      </c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28" t="str">
        <f t="shared" si="2"/>
        <v> </v>
      </c>
      <c r="Q152" s="39"/>
    </row>
    <row r="153" spans="1:17" s="44" customFormat="1" ht="12.75">
      <c r="A153" s="95">
        <f>'Monthly Bills'!A153</f>
        <v>0</v>
      </c>
      <c r="B153" s="94">
        <f>'Monthly Bills'!B153</f>
        <v>0</v>
      </c>
      <c r="C153" s="94">
        <f>'Monthly Bills'!C153</f>
        <v>0</v>
      </c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28" t="str">
        <f t="shared" si="2"/>
        <v> </v>
      </c>
      <c r="Q153" s="39"/>
    </row>
    <row r="154" spans="1:17" s="44" customFormat="1" ht="12.75">
      <c r="A154" s="95">
        <f>'Monthly Bills'!A154</f>
        <v>0</v>
      </c>
      <c r="B154" s="94">
        <f>'Monthly Bills'!B154</f>
        <v>0</v>
      </c>
      <c r="C154" s="94">
        <f>'Monthly Bills'!C154</f>
        <v>0</v>
      </c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28" t="str">
        <f t="shared" si="2"/>
        <v> </v>
      </c>
      <c r="Q154" s="39"/>
    </row>
    <row r="155" spans="1:17" s="44" customFormat="1" ht="12.75">
      <c r="A155" s="95">
        <f>'Monthly Bills'!A155</f>
        <v>0</v>
      </c>
      <c r="B155" s="94">
        <f>'Monthly Bills'!B155</f>
        <v>0</v>
      </c>
      <c r="C155" s="94">
        <f>'Monthly Bills'!C155</f>
        <v>0</v>
      </c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28" t="str">
        <f t="shared" si="2"/>
        <v> </v>
      </c>
      <c r="Q155" s="39"/>
    </row>
    <row r="156" spans="1:17" s="44" customFormat="1" ht="12.75">
      <c r="A156" s="95">
        <f>'Monthly Bills'!A156</f>
        <v>0</v>
      </c>
      <c r="B156" s="94">
        <f>'Monthly Bills'!B156</f>
        <v>0</v>
      </c>
      <c r="C156" s="94">
        <f>'Monthly Bills'!C156</f>
        <v>0</v>
      </c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28" t="str">
        <f t="shared" si="2"/>
        <v> </v>
      </c>
      <c r="Q156" s="39"/>
    </row>
    <row r="157" spans="1:17" s="44" customFormat="1" ht="12.75">
      <c r="A157" s="95">
        <f>'Monthly Bills'!A157</f>
        <v>0</v>
      </c>
      <c r="B157" s="94">
        <f>'Monthly Bills'!B157</f>
        <v>0</v>
      </c>
      <c r="C157" s="94">
        <f>'Monthly Bills'!C157</f>
        <v>0</v>
      </c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28" t="str">
        <f t="shared" si="2"/>
        <v> </v>
      </c>
      <c r="Q157" s="39"/>
    </row>
    <row r="158" spans="1:17" s="44" customFormat="1" ht="12.75">
      <c r="A158" s="95">
        <f>'Monthly Bills'!A158</f>
        <v>0</v>
      </c>
      <c r="B158" s="94">
        <f>'Monthly Bills'!B158</f>
        <v>0</v>
      </c>
      <c r="C158" s="94">
        <f>'Monthly Bills'!C158</f>
        <v>0</v>
      </c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28" t="str">
        <f t="shared" si="2"/>
        <v> </v>
      </c>
      <c r="Q158" s="39"/>
    </row>
    <row r="159" spans="1:17" s="44" customFormat="1" ht="12.75">
      <c r="A159" s="95">
        <f>'Monthly Bills'!A159</f>
        <v>0</v>
      </c>
      <c r="B159" s="94">
        <f>'Monthly Bills'!B159</f>
        <v>0</v>
      </c>
      <c r="C159" s="94">
        <f>'Monthly Bills'!C159</f>
        <v>0</v>
      </c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28" t="str">
        <f t="shared" si="2"/>
        <v> </v>
      </c>
      <c r="Q159" s="39"/>
    </row>
    <row r="160" spans="1:17" s="44" customFormat="1" ht="12.75">
      <c r="A160" s="95">
        <f>'Monthly Bills'!A160</f>
        <v>0</v>
      </c>
      <c r="B160" s="94">
        <f>'Monthly Bills'!B160</f>
        <v>0</v>
      </c>
      <c r="C160" s="94">
        <f>'Monthly Bills'!C160</f>
        <v>0</v>
      </c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28" t="str">
        <f t="shared" si="2"/>
        <v> </v>
      </c>
      <c r="Q160" s="39"/>
    </row>
    <row r="161" spans="1:17" s="44" customFormat="1" ht="12.75">
      <c r="A161" s="95">
        <f>'Monthly Bills'!A161</f>
        <v>0</v>
      </c>
      <c r="B161" s="94">
        <f>'Monthly Bills'!B161</f>
        <v>0</v>
      </c>
      <c r="C161" s="94">
        <f>'Monthly Bills'!C161</f>
        <v>0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28" t="str">
        <f t="shared" si="2"/>
        <v> </v>
      </c>
      <c r="Q161" s="39"/>
    </row>
    <row r="162" spans="1:17" s="44" customFormat="1" ht="12.75">
      <c r="A162" s="95">
        <f>'Monthly Bills'!A162</f>
        <v>0</v>
      </c>
      <c r="B162" s="94">
        <f>'Monthly Bills'!B162</f>
        <v>0</v>
      </c>
      <c r="C162" s="94">
        <f>'Monthly Bills'!C162</f>
        <v>0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28" t="str">
        <f t="shared" si="2"/>
        <v> </v>
      </c>
      <c r="Q162" s="39"/>
    </row>
    <row r="163" spans="1:17" s="44" customFormat="1" ht="12.75">
      <c r="A163" s="95">
        <f>'Monthly Bills'!A163</f>
        <v>0</v>
      </c>
      <c r="B163" s="94">
        <f>'Monthly Bills'!B163</f>
        <v>0</v>
      </c>
      <c r="C163" s="94">
        <f>'Monthly Bills'!C163</f>
        <v>0</v>
      </c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28" t="str">
        <f t="shared" si="2"/>
        <v> </v>
      </c>
      <c r="Q163" s="39"/>
    </row>
    <row r="164" spans="1:17" s="44" customFormat="1" ht="12.75">
      <c r="A164" s="95">
        <f>'Monthly Bills'!A164</f>
        <v>0</v>
      </c>
      <c r="B164" s="94">
        <f>'Monthly Bills'!B164</f>
        <v>0</v>
      </c>
      <c r="C164" s="94">
        <f>'Monthly Bills'!C164</f>
        <v>0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28" t="str">
        <f t="shared" si="2"/>
        <v> </v>
      </c>
      <c r="Q164" s="39"/>
    </row>
    <row r="165" spans="1:17" s="44" customFormat="1" ht="12.75">
      <c r="A165" s="95">
        <f>'Monthly Bills'!A165</f>
        <v>0</v>
      </c>
      <c r="B165" s="94">
        <f>'Monthly Bills'!B165</f>
        <v>0</v>
      </c>
      <c r="C165" s="94">
        <f>'Monthly Bills'!C165</f>
        <v>0</v>
      </c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28" t="str">
        <f t="shared" si="2"/>
        <v> </v>
      </c>
      <c r="Q165" s="39"/>
    </row>
    <row r="166" spans="1:17" s="44" customFormat="1" ht="12.75">
      <c r="A166" s="95">
        <f>'Monthly Bills'!A166</f>
        <v>0</v>
      </c>
      <c r="B166" s="94">
        <f>'Monthly Bills'!B166</f>
        <v>0</v>
      </c>
      <c r="C166" s="94">
        <f>'Monthly Bills'!C166</f>
        <v>0</v>
      </c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28" t="str">
        <f t="shared" si="2"/>
        <v> </v>
      </c>
      <c r="Q166" s="39"/>
    </row>
    <row r="167" spans="1:17" s="44" customFormat="1" ht="12.75">
      <c r="A167" s="95">
        <f>'Monthly Bills'!A167</f>
        <v>0</v>
      </c>
      <c r="B167" s="94">
        <f>'Monthly Bills'!B167</f>
        <v>0</v>
      </c>
      <c r="C167" s="94">
        <f>'Monthly Bills'!C167</f>
        <v>0</v>
      </c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28" t="str">
        <f t="shared" si="2"/>
        <v> </v>
      </c>
      <c r="Q167" s="39"/>
    </row>
    <row r="168" spans="1:17" s="44" customFormat="1" ht="12.75">
      <c r="A168" s="95">
        <f>'Monthly Bills'!A168</f>
        <v>0</v>
      </c>
      <c r="B168" s="94">
        <f>'Monthly Bills'!B168</f>
        <v>0</v>
      </c>
      <c r="C168" s="94">
        <f>'Monthly Bills'!C168</f>
        <v>0</v>
      </c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28" t="str">
        <f t="shared" si="2"/>
        <v> </v>
      </c>
      <c r="Q168" s="39"/>
    </row>
    <row r="169" spans="1:17" s="44" customFormat="1" ht="12.75">
      <c r="A169" s="95">
        <f>'Monthly Bills'!A169</f>
        <v>0</v>
      </c>
      <c r="B169" s="94">
        <f>'Monthly Bills'!B169</f>
        <v>0</v>
      </c>
      <c r="C169" s="94">
        <f>'Monthly Bills'!C169</f>
        <v>0</v>
      </c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28" t="str">
        <f t="shared" si="2"/>
        <v> </v>
      </c>
      <c r="Q169" s="39"/>
    </row>
    <row r="170" spans="1:17" s="44" customFormat="1" ht="12.75">
      <c r="A170" s="95">
        <f>'Monthly Bills'!A170</f>
        <v>0</v>
      </c>
      <c r="B170" s="94">
        <f>'Monthly Bills'!B170</f>
        <v>0</v>
      </c>
      <c r="C170" s="94">
        <f>'Monthly Bills'!C170</f>
        <v>0</v>
      </c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28" t="str">
        <f t="shared" si="2"/>
        <v> </v>
      </c>
      <c r="Q170" s="39"/>
    </row>
    <row r="171" spans="1:17" s="44" customFormat="1" ht="12.75">
      <c r="A171" s="95">
        <f>'Monthly Bills'!A171</f>
        <v>0</v>
      </c>
      <c r="B171" s="94">
        <f>'Monthly Bills'!B171</f>
        <v>0</v>
      </c>
      <c r="C171" s="94">
        <f>'Monthly Bills'!C171</f>
        <v>0</v>
      </c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28" t="str">
        <f t="shared" si="2"/>
        <v> </v>
      </c>
      <c r="Q171" s="39"/>
    </row>
    <row r="172" spans="1:17" s="44" customFormat="1" ht="12.75">
      <c r="A172" s="95">
        <f>'Monthly Bills'!A172</f>
        <v>0</v>
      </c>
      <c r="B172" s="94">
        <f>'Monthly Bills'!B172</f>
        <v>0</v>
      </c>
      <c r="C172" s="94">
        <f>'Monthly Bills'!C172</f>
        <v>0</v>
      </c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28" t="str">
        <f t="shared" si="2"/>
        <v> </v>
      </c>
      <c r="Q172" s="39"/>
    </row>
    <row r="173" spans="1:17" s="44" customFormat="1" ht="12.75">
      <c r="A173" s="95">
        <f>'Monthly Bills'!A173</f>
        <v>0</v>
      </c>
      <c r="B173" s="94">
        <f>'Monthly Bills'!B173</f>
        <v>0</v>
      </c>
      <c r="C173" s="94">
        <f>'Monthly Bills'!C173</f>
        <v>0</v>
      </c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28" t="str">
        <f t="shared" si="2"/>
        <v> </v>
      </c>
      <c r="Q173" s="39"/>
    </row>
    <row r="174" spans="1:17" s="44" customFormat="1" ht="12.75">
      <c r="A174" s="95">
        <f>'Monthly Bills'!A174</f>
        <v>0</v>
      </c>
      <c r="B174" s="94">
        <f>'Monthly Bills'!B174</f>
        <v>0</v>
      </c>
      <c r="C174" s="94">
        <f>'Monthly Bills'!C174</f>
        <v>0</v>
      </c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28" t="str">
        <f t="shared" si="2"/>
        <v> </v>
      </c>
      <c r="Q174" s="39"/>
    </row>
    <row r="175" spans="1:17" s="44" customFormat="1" ht="12.75">
      <c r="A175" s="95">
        <f>'Monthly Bills'!A175</f>
        <v>0</v>
      </c>
      <c r="B175" s="94">
        <f>'Monthly Bills'!B175</f>
        <v>0</v>
      </c>
      <c r="C175" s="94">
        <f>'Monthly Bills'!C175</f>
        <v>0</v>
      </c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28" t="str">
        <f t="shared" si="2"/>
        <v> </v>
      </c>
      <c r="Q175" s="39"/>
    </row>
    <row r="176" spans="1:17" s="44" customFormat="1" ht="12.75">
      <c r="A176" s="95">
        <f>'Monthly Bills'!A176</f>
        <v>0</v>
      </c>
      <c r="B176" s="94">
        <f>'Monthly Bills'!B176</f>
        <v>0</v>
      </c>
      <c r="C176" s="94">
        <f>'Monthly Bills'!C176</f>
        <v>0</v>
      </c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28" t="str">
        <f t="shared" si="2"/>
        <v> </v>
      </c>
      <c r="Q176" s="39"/>
    </row>
    <row r="177" spans="1:17" s="44" customFormat="1" ht="12.75">
      <c r="A177" s="95">
        <f>'Monthly Bills'!A177</f>
        <v>0</v>
      </c>
      <c r="B177" s="94">
        <f>'Monthly Bills'!B177</f>
        <v>0</v>
      </c>
      <c r="C177" s="94">
        <f>'Monthly Bills'!C177</f>
        <v>0</v>
      </c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28" t="str">
        <f t="shared" si="2"/>
        <v> </v>
      </c>
      <c r="Q177" s="39"/>
    </row>
    <row r="178" spans="1:17" s="44" customFormat="1" ht="12.75">
      <c r="A178" s="95">
        <f>'Monthly Bills'!A178</f>
        <v>0</v>
      </c>
      <c r="B178" s="94">
        <f>'Monthly Bills'!B178</f>
        <v>0</v>
      </c>
      <c r="C178" s="94">
        <f>'Monthly Bills'!C178</f>
        <v>0</v>
      </c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28" t="str">
        <f t="shared" si="2"/>
        <v> </v>
      </c>
      <c r="Q178" s="39"/>
    </row>
    <row r="179" spans="1:17" s="44" customFormat="1" ht="12.75">
      <c r="A179" s="95">
        <f>'Monthly Bills'!A179</f>
        <v>0</v>
      </c>
      <c r="B179" s="94">
        <f>'Monthly Bills'!B179</f>
        <v>0</v>
      </c>
      <c r="C179" s="94">
        <f>'Monthly Bills'!C179</f>
        <v>0</v>
      </c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28" t="str">
        <f t="shared" si="2"/>
        <v> </v>
      </c>
      <c r="Q179" s="39"/>
    </row>
    <row r="180" spans="1:17" s="106" customFormat="1" ht="12.75">
      <c r="A180" s="107"/>
      <c r="B180" s="107"/>
      <c r="C180" s="107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4" t="s">
        <v>60</v>
      </c>
      <c r="Q180" s="105" t="e">
        <f>AVERAGE(P138:P179)</f>
        <v>#DIV/0!</v>
      </c>
    </row>
    <row r="181" spans="1:3" ht="12.75">
      <c r="A181" s="96"/>
      <c r="B181" s="96"/>
      <c r="C181" s="96"/>
    </row>
  </sheetData>
  <sheetProtection insertRows="0" deleteRows="0" selectLockedCells="1" sort="0"/>
  <mergeCells count="16">
    <mergeCell ref="A6:Q6"/>
    <mergeCell ref="L3:M3"/>
    <mergeCell ref="N3:P3"/>
    <mergeCell ref="A4:B4"/>
    <mergeCell ref="D4:F4"/>
    <mergeCell ref="G4:I4"/>
    <mergeCell ref="L4:M4"/>
    <mergeCell ref="N4:P4"/>
    <mergeCell ref="A3:B3"/>
    <mergeCell ref="C3:E3"/>
    <mergeCell ref="M2:N2"/>
    <mergeCell ref="O2:P2"/>
    <mergeCell ref="G3:H3"/>
    <mergeCell ref="I3:J3"/>
    <mergeCell ref="A2:B2"/>
    <mergeCell ref="C2:J2"/>
  </mergeCells>
  <conditionalFormatting sqref="N3:Q3">
    <cfRule type="cellIs" priority="1" dxfId="0" operator="equal" stopIfTrue="1">
      <formula>#REF!</formula>
    </cfRule>
  </conditionalFormatting>
  <dataValidations count="2">
    <dataValidation allowBlank="1" showInputMessage="1" showErrorMessage="1" prompt="This space should fill in automatically from above.  This space is required so that Project Name appears at the top of each page. " sqref="N3:Q3"/>
    <dataValidation allowBlank="1" showInputMessage="1" showErrorMessage="1" prompt="Enter total number of buildings in the project" sqref="G4:G5"/>
  </dataValidations>
  <printOptions/>
  <pageMargins left="0.5" right="0.5" top="0.75" bottom="0.5" header="0.25" footer="0.25"/>
  <pageSetup fitToHeight="0" fitToWidth="1" horizontalDpi="600" verticalDpi="600" orientation="landscape" paperSize="5" r:id="rId1"/>
  <headerFooter alignWithMargins="0">
    <oddHeader>&amp;C&amp;"Arial,Bold"&amp;14UTILITY ALLOWANCE SPREADSHEET - Usage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199"/>
  <sheetViews>
    <sheetView showZeros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3" sqref="L3:M3"/>
    </sheetView>
  </sheetViews>
  <sheetFormatPr defaultColWidth="9.28125" defaultRowHeight="12.75"/>
  <cols>
    <col min="1" max="1" width="7.00390625" style="69" customWidth="1"/>
    <col min="2" max="2" width="6.28125" style="69" customWidth="1"/>
    <col min="3" max="3" width="6.8515625" style="69" customWidth="1"/>
    <col min="4" max="15" width="7.7109375" style="1" customWidth="1"/>
    <col min="16" max="16" width="9.28125" style="1" customWidth="1"/>
    <col min="17" max="17" width="47.57421875" style="1" customWidth="1"/>
    <col min="18" max="16384" width="9.28125" style="1" customWidth="1"/>
  </cols>
  <sheetData>
    <row r="1" spans="1:16" s="100" customFormat="1" ht="12.75">
      <c r="A1" s="100" t="s">
        <v>61</v>
      </c>
      <c r="P1" s="101"/>
    </row>
    <row r="2" spans="1:17" s="55" customFormat="1" ht="15" customHeight="1">
      <c r="A2" s="253" t="str">
        <f>'Monthly Bills Sample'!A2</f>
        <v>Project Name:</v>
      </c>
      <c r="B2" s="253"/>
      <c r="C2" s="254" t="str">
        <f>'Monthly Bills Sample'!C2</f>
        <v>Sample Spreadsheet</v>
      </c>
      <c r="D2" s="254"/>
      <c r="E2" s="254"/>
      <c r="F2" s="254"/>
      <c r="G2" s="254"/>
      <c r="H2" s="254"/>
      <c r="I2" s="254"/>
      <c r="J2" s="254"/>
      <c r="K2" s="52" t="str">
        <f>'Monthly Bills Sample'!K2</f>
        <v> </v>
      </c>
      <c r="L2" s="53" t="str">
        <f>'Monthly Bills Sample'!L2</f>
        <v>Date:</v>
      </c>
      <c r="M2" s="247">
        <v>40787</v>
      </c>
      <c r="N2" s="248"/>
      <c r="O2" s="249">
        <f>'Monthly Bills Sample'!O2</f>
        <v>0</v>
      </c>
      <c r="P2" s="249"/>
      <c r="Q2" s="54">
        <f>'Monthly Bills Sample'!Q2</f>
        <v>0</v>
      </c>
    </row>
    <row r="3" spans="1:17" s="55" customFormat="1" ht="15" customHeight="1">
      <c r="A3" s="261" t="str">
        <f>'Monthly Bills Sample'!A3</f>
        <v>City:</v>
      </c>
      <c r="B3" s="262"/>
      <c r="C3" s="263" t="str">
        <f>'Monthly Bills Sample'!C3</f>
        <v>Seattle</v>
      </c>
      <c r="D3" s="264"/>
      <c r="E3" s="264"/>
      <c r="F3" s="56" t="str">
        <f>'Monthly Bills Sample'!F3</f>
        <v> </v>
      </c>
      <c r="G3" s="250" t="str">
        <f>'Monthly Bills Sample'!G3</f>
        <v>County:</v>
      </c>
      <c r="H3" s="251"/>
      <c r="I3" s="252" t="str">
        <f>'Monthly Bills Sample'!I3</f>
        <v>King</v>
      </c>
      <c r="J3" s="252"/>
      <c r="K3" s="56" t="str">
        <f>'Monthly Bills Sample'!K3</f>
        <v> </v>
      </c>
      <c r="L3" s="253" t="str">
        <f>'Monthly Bills Sample'!L3</f>
        <v>Prepared by:</v>
      </c>
      <c r="M3" s="253"/>
      <c r="N3" s="256" t="str">
        <f>'Monthly Bills Sample'!N3</f>
        <v>Compliance Officer</v>
      </c>
      <c r="O3" s="256"/>
      <c r="P3" s="256"/>
      <c r="Q3" s="57">
        <f>'Monthly Bills Sample'!Q3</f>
        <v>0</v>
      </c>
    </row>
    <row r="4" spans="1:17" s="55" customFormat="1" ht="15" customHeight="1">
      <c r="A4" s="253" t="str">
        <f>'Monthly Bills Sample'!A4</f>
        <v>Total # Units:</v>
      </c>
      <c r="B4" s="249"/>
      <c r="C4" s="58">
        <f>'Monthly Bills Sample'!C4</f>
        <v>21</v>
      </c>
      <c r="D4" s="257" t="str">
        <f>'Monthly Bills Sample'!D4</f>
        <v> </v>
      </c>
      <c r="E4" s="257"/>
      <c r="F4" s="257"/>
      <c r="G4" s="258" t="str">
        <f>'Monthly Bills Sample'!G4</f>
        <v>No. of Buildings:</v>
      </c>
      <c r="H4" s="259"/>
      <c r="I4" s="259"/>
      <c r="J4" s="59">
        <f>'Monthly Bills Sample'!J4</f>
        <v>5</v>
      </c>
      <c r="K4" s="55" t="str">
        <f>'Monthly Bills Sample'!K4</f>
        <v> </v>
      </c>
      <c r="L4" s="253" t="str">
        <f>'Monthly Bills Sample'!L4</f>
        <v>Telephone:</v>
      </c>
      <c r="M4" s="253"/>
      <c r="N4" s="260" t="str">
        <f>'Monthly Bills Sample'!N4</f>
        <v>206-555-5555</v>
      </c>
      <c r="O4" s="260"/>
      <c r="P4" s="260"/>
      <c r="Q4" s="55">
        <f>'Monthly Bills Sample'!Q4</f>
        <v>0</v>
      </c>
    </row>
    <row r="5" spans="1:16" s="63" customFormat="1" ht="15" customHeight="1">
      <c r="A5" s="60" t="s">
        <v>36</v>
      </c>
      <c r="B5" s="61"/>
      <c r="C5" s="62" t="s">
        <v>38</v>
      </c>
      <c r="D5" s="62"/>
      <c r="E5" s="62"/>
      <c r="G5" s="64"/>
      <c r="H5" s="65" t="s">
        <v>37</v>
      </c>
      <c r="I5" s="66"/>
      <c r="J5" s="62" t="s">
        <v>39</v>
      </c>
      <c r="K5" s="62"/>
      <c r="L5" s="67"/>
      <c r="M5" s="60"/>
      <c r="N5" s="61"/>
      <c r="O5" s="61"/>
      <c r="P5" s="61"/>
    </row>
    <row r="6" spans="1:17" s="68" customFormat="1" ht="12.75">
      <c r="A6" s="255">
        <f>'Monthly Bills Sample'!A6</f>
        <v>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</row>
    <row r="7" spans="1:17" s="8" customFormat="1" ht="19.5" customHeight="1">
      <c r="A7" s="73" t="s">
        <v>8</v>
      </c>
      <c r="B7" s="73" t="s">
        <v>9</v>
      </c>
      <c r="C7" s="73" t="s">
        <v>13</v>
      </c>
      <c r="D7" s="196">
        <v>40391</v>
      </c>
      <c r="E7" s="196">
        <v>40422</v>
      </c>
      <c r="F7" s="196">
        <v>40452</v>
      </c>
      <c r="G7" s="196">
        <v>40483</v>
      </c>
      <c r="H7" s="196">
        <v>40513</v>
      </c>
      <c r="I7" s="196">
        <v>40544</v>
      </c>
      <c r="J7" s="196">
        <v>40585</v>
      </c>
      <c r="K7" s="196">
        <v>40613</v>
      </c>
      <c r="L7" s="196">
        <v>40644</v>
      </c>
      <c r="M7" s="196">
        <v>40674</v>
      </c>
      <c r="N7" s="196">
        <v>40705</v>
      </c>
      <c r="O7" s="196">
        <v>40746</v>
      </c>
      <c r="P7" s="7" t="s">
        <v>10</v>
      </c>
      <c r="Q7" s="7" t="s">
        <v>11</v>
      </c>
    </row>
    <row r="8" spans="1:17" ht="7.5" customHeight="1">
      <c r="A8" s="74"/>
      <c r="B8" s="75"/>
      <c r="C8" s="7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1:17" s="2" customFormat="1" ht="12.75">
      <c r="A9" s="70" t="s">
        <v>17</v>
      </c>
      <c r="B9" s="70">
        <v>1</v>
      </c>
      <c r="C9" s="70">
        <v>500</v>
      </c>
      <c r="D9" s="3">
        <v>427</v>
      </c>
      <c r="E9" s="3">
        <v>427</v>
      </c>
      <c r="F9" s="3">
        <v>375</v>
      </c>
      <c r="G9" s="3">
        <v>297</v>
      </c>
      <c r="H9" s="3">
        <v>246</v>
      </c>
      <c r="I9" s="3">
        <v>181</v>
      </c>
      <c r="J9" s="3">
        <v>181</v>
      </c>
      <c r="K9" s="3">
        <v>181</v>
      </c>
      <c r="L9" s="3">
        <v>194</v>
      </c>
      <c r="M9" s="3">
        <v>232</v>
      </c>
      <c r="N9" s="3">
        <v>258</v>
      </c>
      <c r="O9" s="3">
        <v>297</v>
      </c>
      <c r="P9" s="28">
        <f>IF(D9&gt;1,AVERAGE(D9:O9)," ")</f>
        <v>274.6666666666667</v>
      </c>
      <c r="Q9" s="3" t="s">
        <v>67</v>
      </c>
    </row>
    <row r="10" spans="1:17" s="2" customFormat="1" ht="12.75">
      <c r="A10" s="70" t="s">
        <v>18</v>
      </c>
      <c r="B10" s="70">
        <v>1</v>
      </c>
      <c r="C10" s="70">
        <v>500</v>
      </c>
      <c r="D10" s="3">
        <v>375</v>
      </c>
      <c r="E10" s="3">
        <v>401</v>
      </c>
      <c r="F10" s="3">
        <v>375</v>
      </c>
      <c r="G10" s="3">
        <v>362</v>
      </c>
      <c r="H10" s="3">
        <v>349</v>
      </c>
      <c r="I10" s="3">
        <v>246</v>
      </c>
      <c r="J10" s="3">
        <v>246</v>
      </c>
      <c r="K10" s="3">
        <v>181</v>
      </c>
      <c r="L10" s="3">
        <v>246</v>
      </c>
      <c r="M10" s="3">
        <v>310</v>
      </c>
      <c r="N10" s="3">
        <v>349</v>
      </c>
      <c r="O10" s="3">
        <v>414</v>
      </c>
      <c r="P10" s="28">
        <f aca="true" t="shared" si="0" ref="P10:P71">IF(D10&gt;1,AVERAGE(D10:O10)," ")</f>
        <v>321.1666666666667</v>
      </c>
      <c r="Q10" s="3"/>
    </row>
    <row r="11" spans="1:17" s="2" customFormat="1" ht="12.75">
      <c r="A11" s="70" t="s">
        <v>19</v>
      </c>
      <c r="B11" s="70">
        <v>1</v>
      </c>
      <c r="C11" s="70">
        <v>500</v>
      </c>
      <c r="D11" s="3">
        <v>310</v>
      </c>
      <c r="E11" s="3">
        <v>310</v>
      </c>
      <c r="F11" s="3">
        <v>310</v>
      </c>
      <c r="G11" s="3">
        <v>258</v>
      </c>
      <c r="H11" s="3">
        <v>258</v>
      </c>
      <c r="I11" s="3">
        <v>220</v>
      </c>
      <c r="J11" s="3">
        <v>220</v>
      </c>
      <c r="K11" s="3">
        <v>181</v>
      </c>
      <c r="L11" s="3">
        <v>220</v>
      </c>
      <c r="M11" s="3">
        <v>258</v>
      </c>
      <c r="N11" s="3">
        <v>284</v>
      </c>
      <c r="O11" s="3">
        <v>310</v>
      </c>
      <c r="P11" s="28">
        <f t="shared" si="0"/>
        <v>261.5833333333333</v>
      </c>
      <c r="Q11" s="3"/>
    </row>
    <row r="12" spans="1:17" s="2" customFormat="1" ht="12.75">
      <c r="A12" s="70" t="s">
        <v>20</v>
      </c>
      <c r="B12" s="70">
        <v>1</v>
      </c>
      <c r="C12" s="70">
        <v>500</v>
      </c>
      <c r="D12" s="3">
        <v>181</v>
      </c>
      <c r="E12" s="3">
        <v>181</v>
      </c>
      <c r="F12" s="3">
        <v>181</v>
      </c>
      <c r="G12" s="3">
        <v>155</v>
      </c>
      <c r="H12" s="3">
        <v>155</v>
      </c>
      <c r="I12" s="3">
        <v>116</v>
      </c>
      <c r="J12" s="3">
        <v>116</v>
      </c>
      <c r="K12" s="3">
        <v>116</v>
      </c>
      <c r="L12" s="3">
        <v>129</v>
      </c>
      <c r="M12" s="3">
        <v>155</v>
      </c>
      <c r="N12" s="3">
        <v>181</v>
      </c>
      <c r="O12" s="3">
        <v>181</v>
      </c>
      <c r="P12" s="28">
        <f t="shared" si="0"/>
        <v>153.91666666666666</v>
      </c>
      <c r="Q12" s="3"/>
    </row>
    <row r="13" spans="1:17" s="2" customFormat="1" ht="12.75">
      <c r="A13" s="70" t="s">
        <v>21</v>
      </c>
      <c r="B13" s="70">
        <v>1</v>
      </c>
      <c r="C13" s="70">
        <v>600</v>
      </c>
      <c r="D13" s="3">
        <v>491</v>
      </c>
      <c r="E13" s="3">
        <v>491</v>
      </c>
      <c r="F13" s="3">
        <v>439</v>
      </c>
      <c r="G13" s="3">
        <v>362</v>
      </c>
      <c r="H13" s="3">
        <v>310</v>
      </c>
      <c r="I13" s="3">
        <v>246</v>
      </c>
      <c r="J13" s="3">
        <v>246</v>
      </c>
      <c r="K13" s="3">
        <v>246</v>
      </c>
      <c r="L13" s="3">
        <v>258</v>
      </c>
      <c r="M13" s="3">
        <v>297</v>
      </c>
      <c r="N13" s="3">
        <v>323</v>
      </c>
      <c r="O13" s="3">
        <v>362</v>
      </c>
      <c r="P13" s="28">
        <f t="shared" si="0"/>
        <v>339.25</v>
      </c>
      <c r="Q13" s="3"/>
    </row>
    <row r="14" spans="1:17" s="2" customFormat="1" ht="12.75">
      <c r="A14" s="70" t="s">
        <v>22</v>
      </c>
      <c r="B14" s="70">
        <v>1</v>
      </c>
      <c r="C14" s="70">
        <v>600</v>
      </c>
      <c r="D14" s="3">
        <v>414</v>
      </c>
      <c r="E14" s="3">
        <v>439</v>
      </c>
      <c r="F14" s="3">
        <v>414</v>
      </c>
      <c r="G14" s="3">
        <v>401</v>
      </c>
      <c r="H14" s="3">
        <v>414</v>
      </c>
      <c r="I14" s="3">
        <v>349</v>
      </c>
      <c r="J14" s="3">
        <v>271</v>
      </c>
      <c r="K14" s="3">
        <v>271</v>
      </c>
      <c r="L14" s="3">
        <v>271</v>
      </c>
      <c r="M14" s="3">
        <v>310</v>
      </c>
      <c r="N14" s="3">
        <v>349</v>
      </c>
      <c r="O14" s="3">
        <v>362</v>
      </c>
      <c r="P14" s="28">
        <f t="shared" si="0"/>
        <v>355.4166666666667</v>
      </c>
      <c r="Q14" s="3"/>
    </row>
    <row r="15" spans="1:17" s="2" customFormat="1" ht="12.75">
      <c r="A15" s="70" t="s">
        <v>23</v>
      </c>
      <c r="B15" s="70">
        <v>1</v>
      </c>
      <c r="C15" s="70">
        <v>600</v>
      </c>
      <c r="D15" s="3">
        <v>375</v>
      </c>
      <c r="E15" s="3">
        <v>401</v>
      </c>
      <c r="F15" s="3">
        <v>375</v>
      </c>
      <c r="G15" s="3">
        <v>362</v>
      </c>
      <c r="H15" s="3">
        <v>349</v>
      </c>
      <c r="I15" s="3">
        <v>246</v>
      </c>
      <c r="J15" s="3">
        <v>246</v>
      </c>
      <c r="K15" s="3">
        <v>181</v>
      </c>
      <c r="L15" s="3">
        <v>246</v>
      </c>
      <c r="M15" s="3">
        <v>310</v>
      </c>
      <c r="N15" s="3">
        <v>349</v>
      </c>
      <c r="O15" s="3">
        <v>414</v>
      </c>
      <c r="P15" s="28">
        <f t="shared" si="0"/>
        <v>321.1666666666667</v>
      </c>
      <c r="Q15" s="3"/>
    </row>
    <row r="16" spans="1:17" s="2" customFormat="1" ht="12.75">
      <c r="A16" s="70" t="s">
        <v>24</v>
      </c>
      <c r="B16" s="70">
        <v>1</v>
      </c>
      <c r="C16" s="70">
        <v>600</v>
      </c>
      <c r="D16" s="3">
        <v>375</v>
      </c>
      <c r="E16" s="3">
        <v>375</v>
      </c>
      <c r="F16" s="3">
        <v>375</v>
      </c>
      <c r="G16" s="3">
        <v>323</v>
      </c>
      <c r="H16" s="3">
        <v>323</v>
      </c>
      <c r="I16" s="3">
        <v>284</v>
      </c>
      <c r="J16" s="3">
        <v>284</v>
      </c>
      <c r="K16" s="3">
        <v>246</v>
      </c>
      <c r="L16" s="3">
        <v>284</v>
      </c>
      <c r="M16" s="3">
        <v>323</v>
      </c>
      <c r="N16" s="3">
        <v>349</v>
      </c>
      <c r="O16" s="3">
        <v>375</v>
      </c>
      <c r="P16" s="28">
        <f t="shared" si="0"/>
        <v>326.3333333333333</v>
      </c>
      <c r="Q16" s="3"/>
    </row>
    <row r="17" spans="1:17" s="2" customFormat="1" ht="12.75">
      <c r="A17" s="70" t="s">
        <v>25</v>
      </c>
      <c r="B17" s="70">
        <v>1</v>
      </c>
      <c r="C17" s="70">
        <v>600</v>
      </c>
      <c r="D17" s="3">
        <v>246</v>
      </c>
      <c r="E17" s="3">
        <v>246</v>
      </c>
      <c r="F17" s="3">
        <v>246</v>
      </c>
      <c r="G17" s="3">
        <v>220</v>
      </c>
      <c r="H17" s="3">
        <v>220</v>
      </c>
      <c r="I17" s="3">
        <v>181</v>
      </c>
      <c r="J17" s="3">
        <v>181</v>
      </c>
      <c r="K17" s="3">
        <v>181</v>
      </c>
      <c r="L17" s="3">
        <v>194</v>
      </c>
      <c r="M17" s="3">
        <v>220</v>
      </c>
      <c r="N17" s="3">
        <v>246</v>
      </c>
      <c r="O17" s="3">
        <v>246</v>
      </c>
      <c r="P17" s="28">
        <f t="shared" si="0"/>
        <v>218.91666666666666</v>
      </c>
      <c r="Q17" s="3"/>
    </row>
    <row r="18" spans="1:17" s="106" customFormat="1" ht="12.7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4" t="s">
        <v>59</v>
      </c>
      <c r="Q18" s="76">
        <f>AVERAGE(P9:P17)</f>
        <v>285.82407407407413</v>
      </c>
    </row>
    <row r="19" spans="1:17" s="2" customFormat="1" ht="12.75">
      <c r="A19" s="70" t="s">
        <v>26</v>
      </c>
      <c r="B19" s="70">
        <v>2</v>
      </c>
      <c r="C19" s="70">
        <v>765</v>
      </c>
      <c r="D19" s="3">
        <v>569</v>
      </c>
      <c r="E19" s="3">
        <v>569</v>
      </c>
      <c r="F19" s="3">
        <v>504</v>
      </c>
      <c r="G19" s="3">
        <v>504</v>
      </c>
      <c r="H19" s="3">
        <v>310</v>
      </c>
      <c r="I19" s="3">
        <v>310</v>
      </c>
      <c r="J19" s="3">
        <v>284</v>
      </c>
      <c r="K19" s="3">
        <v>284</v>
      </c>
      <c r="L19" s="3">
        <v>310</v>
      </c>
      <c r="M19" s="3">
        <v>310</v>
      </c>
      <c r="N19" s="3">
        <v>491</v>
      </c>
      <c r="O19" s="3">
        <v>491</v>
      </c>
      <c r="P19" s="28">
        <f t="shared" si="0"/>
        <v>411.3333333333333</v>
      </c>
      <c r="Q19" s="3"/>
    </row>
    <row r="20" spans="1:17" s="2" customFormat="1" ht="12.75">
      <c r="A20" s="70" t="s">
        <v>27</v>
      </c>
      <c r="B20" s="70">
        <v>2</v>
      </c>
      <c r="C20" s="70">
        <v>765</v>
      </c>
      <c r="D20" s="3">
        <v>517</v>
      </c>
      <c r="E20" s="3">
        <v>517</v>
      </c>
      <c r="F20" s="3">
        <v>246</v>
      </c>
      <c r="G20" s="3">
        <v>414</v>
      </c>
      <c r="H20" s="3">
        <v>297</v>
      </c>
      <c r="I20" s="3">
        <v>181</v>
      </c>
      <c r="J20" s="3">
        <v>181</v>
      </c>
      <c r="K20" s="3">
        <v>271</v>
      </c>
      <c r="L20" s="3">
        <v>336</v>
      </c>
      <c r="M20" s="3">
        <v>388</v>
      </c>
      <c r="N20" s="3">
        <v>388</v>
      </c>
      <c r="O20" s="3">
        <v>569</v>
      </c>
      <c r="P20" s="28">
        <f t="shared" si="0"/>
        <v>358.75</v>
      </c>
      <c r="Q20" s="3"/>
    </row>
    <row r="21" spans="1:17" s="2" customFormat="1" ht="12.75">
      <c r="A21" s="70" t="s">
        <v>28</v>
      </c>
      <c r="B21" s="70">
        <v>2</v>
      </c>
      <c r="C21" s="70">
        <v>765</v>
      </c>
      <c r="D21" s="3">
        <v>375</v>
      </c>
      <c r="E21" s="3">
        <v>375</v>
      </c>
      <c r="F21" s="3">
        <v>388</v>
      </c>
      <c r="G21" s="3">
        <v>310</v>
      </c>
      <c r="H21" s="3">
        <v>310</v>
      </c>
      <c r="I21" s="3">
        <v>181</v>
      </c>
      <c r="J21" s="3">
        <v>181</v>
      </c>
      <c r="K21" s="3">
        <v>207</v>
      </c>
      <c r="L21" s="3">
        <v>207</v>
      </c>
      <c r="M21" s="3">
        <v>297</v>
      </c>
      <c r="N21" s="3">
        <v>362</v>
      </c>
      <c r="O21" s="3">
        <v>388</v>
      </c>
      <c r="P21" s="28">
        <f t="shared" si="0"/>
        <v>298.4166666666667</v>
      </c>
      <c r="Q21" s="3"/>
    </row>
    <row r="22" spans="1:17" s="2" customFormat="1" ht="12.75">
      <c r="A22" s="70" t="s">
        <v>29</v>
      </c>
      <c r="B22" s="70">
        <v>2</v>
      </c>
      <c r="C22" s="70">
        <v>765</v>
      </c>
      <c r="D22" s="3">
        <v>362</v>
      </c>
      <c r="E22" s="3">
        <v>362</v>
      </c>
      <c r="F22" s="3">
        <v>349</v>
      </c>
      <c r="G22" s="3">
        <v>349</v>
      </c>
      <c r="H22" s="3">
        <v>336</v>
      </c>
      <c r="I22" s="3">
        <v>220</v>
      </c>
      <c r="J22" s="3">
        <v>220</v>
      </c>
      <c r="K22" s="3">
        <v>207</v>
      </c>
      <c r="L22" s="3">
        <v>207</v>
      </c>
      <c r="M22" s="3">
        <v>336</v>
      </c>
      <c r="N22" s="3">
        <v>349</v>
      </c>
      <c r="O22" s="3">
        <v>362</v>
      </c>
      <c r="P22" s="28">
        <f t="shared" si="0"/>
        <v>304.9166666666667</v>
      </c>
      <c r="Q22" s="3"/>
    </row>
    <row r="23" spans="1:17" s="2" customFormat="1" ht="12.75">
      <c r="A23" s="70" t="s">
        <v>30</v>
      </c>
      <c r="B23" s="70">
        <v>2</v>
      </c>
      <c r="C23" s="70">
        <v>765</v>
      </c>
      <c r="D23" s="3">
        <v>310</v>
      </c>
      <c r="E23" s="3">
        <v>310</v>
      </c>
      <c r="F23" s="3">
        <v>310</v>
      </c>
      <c r="G23" s="3">
        <v>258</v>
      </c>
      <c r="H23" s="3">
        <v>258</v>
      </c>
      <c r="I23" s="3">
        <v>168</v>
      </c>
      <c r="J23" s="3">
        <v>168</v>
      </c>
      <c r="K23" s="3">
        <v>168</v>
      </c>
      <c r="L23" s="3">
        <v>181</v>
      </c>
      <c r="M23" s="3">
        <v>207</v>
      </c>
      <c r="N23" s="3">
        <v>232</v>
      </c>
      <c r="O23" s="3">
        <v>310</v>
      </c>
      <c r="P23" s="28">
        <f t="shared" si="0"/>
        <v>240</v>
      </c>
      <c r="Q23" s="3"/>
    </row>
    <row r="24" spans="1:17" s="106" customFormat="1" ht="12.7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4" t="s">
        <v>57</v>
      </c>
      <c r="Q24" s="76">
        <f>AVERAGE(P19:P23)</f>
        <v>322.68333333333334</v>
      </c>
    </row>
    <row r="25" spans="1:17" s="2" customFormat="1" ht="12.75">
      <c r="A25" s="70" t="s">
        <v>31</v>
      </c>
      <c r="B25" s="70">
        <v>2</v>
      </c>
      <c r="C25" s="70">
        <v>865</v>
      </c>
      <c r="D25" s="3">
        <v>633</v>
      </c>
      <c r="E25" s="3">
        <v>633</v>
      </c>
      <c r="F25" s="3">
        <v>569</v>
      </c>
      <c r="G25" s="3">
        <v>569</v>
      </c>
      <c r="H25" s="3">
        <v>375</v>
      </c>
      <c r="I25" s="3">
        <v>375</v>
      </c>
      <c r="J25" s="3">
        <v>349</v>
      </c>
      <c r="K25" s="3">
        <v>349</v>
      </c>
      <c r="L25" s="3">
        <v>375</v>
      </c>
      <c r="M25" s="3">
        <v>375</v>
      </c>
      <c r="N25" s="3">
        <v>569</v>
      </c>
      <c r="O25" s="3">
        <v>569</v>
      </c>
      <c r="P25" s="28">
        <f t="shared" si="0"/>
        <v>478.3333333333333</v>
      </c>
      <c r="Q25" s="3" t="s">
        <v>68</v>
      </c>
    </row>
    <row r="26" spans="1:17" s="2" customFormat="1" ht="12.75">
      <c r="A26" s="70" t="s">
        <v>32</v>
      </c>
      <c r="B26" s="70">
        <v>2</v>
      </c>
      <c r="C26" s="70">
        <v>865</v>
      </c>
      <c r="D26" s="3">
        <v>582</v>
      </c>
      <c r="E26" s="3">
        <v>582</v>
      </c>
      <c r="F26" s="3">
        <v>310</v>
      </c>
      <c r="G26" s="3">
        <v>478</v>
      </c>
      <c r="H26" s="3">
        <v>362</v>
      </c>
      <c r="I26" s="3">
        <v>246</v>
      </c>
      <c r="J26" s="3">
        <v>246</v>
      </c>
      <c r="K26" s="3">
        <v>336</v>
      </c>
      <c r="L26" s="3">
        <v>401</v>
      </c>
      <c r="M26" s="3">
        <v>452</v>
      </c>
      <c r="N26" s="3">
        <v>452</v>
      </c>
      <c r="O26" s="3">
        <v>633</v>
      </c>
      <c r="P26" s="28">
        <f t="shared" si="0"/>
        <v>423.3333333333333</v>
      </c>
      <c r="Q26" s="3"/>
    </row>
    <row r="27" spans="1:17" s="2" customFormat="1" ht="12.75">
      <c r="A27" s="70" t="s">
        <v>33</v>
      </c>
      <c r="B27" s="70">
        <v>2</v>
      </c>
      <c r="C27" s="70">
        <v>865</v>
      </c>
      <c r="D27" s="3">
        <v>439</v>
      </c>
      <c r="E27" s="3">
        <v>439</v>
      </c>
      <c r="F27" s="3">
        <v>452</v>
      </c>
      <c r="G27" s="3">
        <v>375</v>
      </c>
      <c r="H27" s="3">
        <v>375</v>
      </c>
      <c r="I27" s="3">
        <v>246</v>
      </c>
      <c r="J27" s="3">
        <v>246</v>
      </c>
      <c r="K27" s="3">
        <v>271</v>
      </c>
      <c r="L27" s="3">
        <v>271</v>
      </c>
      <c r="M27" s="3">
        <v>362</v>
      </c>
      <c r="N27" s="3">
        <v>427</v>
      </c>
      <c r="O27" s="3">
        <v>452</v>
      </c>
      <c r="P27" s="28">
        <f t="shared" si="0"/>
        <v>362.9166666666667</v>
      </c>
      <c r="Q27" s="3"/>
    </row>
    <row r="28" spans="1:17" s="2" customFormat="1" ht="12.75">
      <c r="A28" s="70" t="s">
        <v>34</v>
      </c>
      <c r="B28" s="70">
        <v>2</v>
      </c>
      <c r="C28" s="70">
        <v>865</v>
      </c>
      <c r="D28" s="3">
        <v>427</v>
      </c>
      <c r="E28" s="3">
        <v>427</v>
      </c>
      <c r="F28" s="3">
        <v>414</v>
      </c>
      <c r="G28" s="3">
        <v>414</v>
      </c>
      <c r="H28" s="3">
        <v>401</v>
      </c>
      <c r="I28" s="3">
        <v>284</v>
      </c>
      <c r="J28" s="3">
        <v>284</v>
      </c>
      <c r="K28" s="3">
        <v>271</v>
      </c>
      <c r="L28" s="3">
        <v>271</v>
      </c>
      <c r="M28" s="3">
        <v>401</v>
      </c>
      <c r="N28" s="3">
        <v>414</v>
      </c>
      <c r="O28" s="3">
        <v>427</v>
      </c>
      <c r="P28" s="28">
        <f t="shared" si="0"/>
        <v>369.5833333333333</v>
      </c>
      <c r="Q28" s="3"/>
    </row>
    <row r="29" spans="1:17" s="2" customFormat="1" ht="12.75">
      <c r="A29" s="70" t="s">
        <v>35</v>
      </c>
      <c r="B29" s="70">
        <v>2</v>
      </c>
      <c r="C29" s="70">
        <v>865</v>
      </c>
      <c r="D29" s="3">
        <v>375</v>
      </c>
      <c r="E29" s="3">
        <v>375</v>
      </c>
      <c r="F29" s="3">
        <v>375</v>
      </c>
      <c r="G29" s="3">
        <v>323</v>
      </c>
      <c r="H29" s="3">
        <v>323</v>
      </c>
      <c r="I29" s="3">
        <v>232</v>
      </c>
      <c r="J29" s="3">
        <v>232</v>
      </c>
      <c r="K29" s="3">
        <v>232</v>
      </c>
      <c r="L29" s="3">
        <v>246</v>
      </c>
      <c r="M29" s="3">
        <v>271</v>
      </c>
      <c r="N29" s="3">
        <v>297</v>
      </c>
      <c r="O29" s="3">
        <v>375</v>
      </c>
      <c r="P29" s="28">
        <f t="shared" si="0"/>
        <v>304.6666666666667</v>
      </c>
      <c r="Q29" s="3"/>
    </row>
    <row r="30" spans="1:17" s="106" customFormat="1" ht="12.75">
      <c r="A30" s="107"/>
      <c r="B30" s="107"/>
      <c r="C30" s="107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4" t="s">
        <v>58</v>
      </c>
      <c r="Q30" s="76">
        <f>AVERAGE(P25:P29)</f>
        <v>387.76666666666665</v>
      </c>
    </row>
    <row r="31" spans="1:17" s="2" customFormat="1" ht="12.75">
      <c r="A31" s="71"/>
      <c r="B31" s="71"/>
      <c r="C31" s="7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8" t="str">
        <f t="shared" si="0"/>
        <v> </v>
      </c>
      <c r="Q31" s="12" t="s">
        <v>4</v>
      </c>
    </row>
    <row r="32" spans="1:17" s="2" customFormat="1" ht="12.75">
      <c r="A32" s="71"/>
      <c r="B32" s="71"/>
      <c r="C32" s="7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8" t="str">
        <f t="shared" si="0"/>
        <v> </v>
      </c>
      <c r="Q32" s="3"/>
    </row>
    <row r="33" spans="1:17" s="2" customFormat="1" ht="12.75">
      <c r="A33" s="71"/>
      <c r="B33" s="71"/>
      <c r="C33" s="7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8" t="str">
        <f t="shared" si="0"/>
        <v> </v>
      </c>
      <c r="Q33" s="3"/>
    </row>
    <row r="34" spans="1:17" s="2" customFormat="1" ht="12.75">
      <c r="A34" s="71"/>
      <c r="B34" s="71"/>
      <c r="C34" s="7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28" t="str">
        <f t="shared" si="0"/>
        <v> </v>
      </c>
      <c r="Q34" s="3"/>
    </row>
    <row r="35" spans="1:17" s="2" customFormat="1" ht="12.75">
      <c r="A35" s="71"/>
      <c r="B35" s="71"/>
      <c r="C35" s="7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8" t="str">
        <f t="shared" si="0"/>
        <v> </v>
      </c>
      <c r="Q35" s="3"/>
    </row>
    <row r="36" spans="1:17" s="2" customFormat="1" ht="12.75">
      <c r="A36" s="71"/>
      <c r="B36" s="71"/>
      <c r="C36" s="7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8" t="str">
        <f t="shared" si="0"/>
        <v> </v>
      </c>
      <c r="Q36" s="3"/>
    </row>
    <row r="37" spans="1:17" s="2" customFormat="1" ht="12.75">
      <c r="A37" s="71"/>
      <c r="B37" s="71"/>
      <c r="C37" s="7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8" t="str">
        <f t="shared" si="0"/>
        <v> </v>
      </c>
      <c r="Q37" s="3"/>
    </row>
    <row r="38" spans="1:17" s="2" customFormat="1" ht="12.75">
      <c r="A38" s="71"/>
      <c r="B38" s="71"/>
      <c r="C38" s="7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8" t="str">
        <f t="shared" si="0"/>
        <v> </v>
      </c>
      <c r="Q38" s="3"/>
    </row>
    <row r="39" spans="1:17" s="2" customFormat="1" ht="12.75">
      <c r="A39" s="71"/>
      <c r="B39" s="71"/>
      <c r="C39" s="7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28" t="str">
        <f t="shared" si="0"/>
        <v> </v>
      </c>
      <c r="Q39" s="3"/>
    </row>
    <row r="40" spans="1:17" s="2" customFormat="1" ht="12.75">
      <c r="A40" s="71"/>
      <c r="B40" s="71"/>
      <c r="C40" s="7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8" t="str">
        <f t="shared" si="0"/>
        <v> </v>
      </c>
      <c r="Q40" s="3"/>
    </row>
    <row r="41" spans="1:17" s="2" customFormat="1" ht="12.75">
      <c r="A41" s="71"/>
      <c r="B41" s="71"/>
      <c r="C41" s="7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8" t="str">
        <f t="shared" si="0"/>
        <v> </v>
      </c>
      <c r="Q41" s="3"/>
    </row>
    <row r="42" spans="1:17" ht="12.75">
      <c r="A42" s="72"/>
      <c r="B42" s="72"/>
      <c r="C42" s="7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28" t="str">
        <f t="shared" si="0"/>
        <v> </v>
      </c>
      <c r="Q42" s="9"/>
    </row>
    <row r="43" spans="1:17" ht="12.75">
      <c r="A43" s="72"/>
      <c r="B43" s="72"/>
      <c r="C43" s="72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8" t="str">
        <f t="shared" si="0"/>
        <v> </v>
      </c>
      <c r="Q43" s="9"/>
    </row>
    <row r="44" spans="1:17" ht="12.75">
      <c r="A44" s="72"/>
      <c r="B44" s="72"/>
      <c r="C44" s="72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8" t="str">
        <f t="shared" si="0"/>
        <v> </v>
      </c>
      <c r="Q44" s="9"/>
    </row>
    <row r="45" spans="1:17" ht="12.75">
      <c r="A45" s="72"/>
      <c r="B45" s="72"/>
      <c r="C45" s="7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28" t="str">
        <f t="shared" si="0"/>
        <v> </v>
      </c>
      <c r="Q45" s="9"/>
    </row>
    <row r="46" spans="1:17" ht="12.75">
      <c r="A46" s="72"/>
      <c r="B46" s="72"/>
      <c r="C46" s="7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8" t="str">
        <f t="shared" si="0"/>
        <v> </v>
      </c>
      <c r="Q46" s="9"/>
    </row>
    <row r="47" spans="1:17" ht="12.75">
      <c r="A47" s="72"/>
      <c r="B47" s="72"/>
      <c r="C47" s="7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28" t="str">
        <f t="shared" si="0"/>
        <v> </v>
      </c>
      <c r="Q47" s="9"/>
    </row>
    <row r="48" spans="1:17" ht="12.75">
      <c r="A48" s="72"/>
      <c r="B48" s="72"/>
      <c r="C48" s="7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8" t="str">
        <f t="shared" si="0"/>
        <v> </v>
      </c>
      <c r="Q48" s="9"/>
    </row>
    <row r="49" spans="1:17" ht="12.75">
      <c r="A49" s="72"/>
      <c r="B49" s="72"/>
      <c r="C49" s="7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8" t="str">
        <f t="shared" si="0"/>
        <v> </v>
      </c>
      <c r="Q49" s="9"/>
    </row>
    <row r="50" spans="1:17" ht="12.75">
      <c r="A50" s="72"/>
      <c r="B50" s="72"/>
      <c r="C50" s="7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8" t="str">
        <f t="shared" si="0"/>
        <v> </v>
      </c>
      <c r="Q50" s="9"/>
    </row>
    <row r="51" spans="1:17" ht="12.75">
      <c r="A51" s="72"/>
      <c r="B51" s="72"/>
      <c r="C51" s="72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8" t="str">
        <f t="shared" si="0"/>
        <v> </v>
      </c>
      <c r="Q51" s="9"/>
    </row>
    <row r="52" spans="1:17" ht="12.75">
      <c r="A52" s="72"/>
      <c r="B52" s="72"/>
      <c r="C52" s="7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8" t="str">
        <f t="shared" si="0"/>
        <v> </v>
      </c>
      <c r="Q52" s="9"/>
    </row>
    <row r="53" spans="1:17" ht="12.75">
      <c r="A53" s="72"/>
      <c r="B53" s="72"/>
      <c r="C53" s="7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8" t="str">
        <f t="shared" si="0"/>
        <v> </v>
      </c>
      <c r="Q53" s="9"/>
    </row>
    <row r="54" spans="1:17" ht="12.75">
      <c r="A54" s="72"/>
      <c r="B54" s="72"/>
      <c r="C54" s="7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8" t="str">
        <f t="shared" si="0"/>
        <v> </v>
      </c>
      <c r="Q54" s="9"/>
    </row>
    <row r="55" spans="1:17" ht="12.75">
      <c r="A55" s="72"/>
      <c r="B55" s="72"/>
      <c r="C55" s="72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8" t="str">
        <f t="shared" si="0"/>
        <v> </v>
      </c>
      <c r="Q55" s="9"/>
    </row>
    <row r="56" spans="1:17" ht="12.75">
      <c r="A56" s="72"/>
      <c r="B56" s="72"/>
      <c r="C56" s="72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28" t="str">
        <f t="shared" si="0"/>
        <v> </v>
      </c>
      <c r="Q56" s="9"/>
    </row>
    <row r="57" spans="1:17" ht="12.75">
      <c r="A57" s="72"/>
      <c r="B57" s="72"/>
      <c r="C57" s="72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8" t="str">
        <f t="shared" si="0"/>
        <v> </v>
      </c>
      <c r="Q57" s="9"/>
    </row>
    <row r="58" spans="1:17" ht="12.75">
      <c r="A58" s="72"/>
      <c r="B58" s="72"/>
      <c r="C58" s="72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8" t="str">
        <f t="shared" si="0"/>
        <v> </v>
      </c>
      <c r="Q58" s="9"/>
    </row>
    <row r="59" spans="1:17" ht="12.75">
      <c r="A59" s="72"/>
      <c r="B59" s="72"/>
      <c r="C59" s="72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8" t="str">
        <f t="shared" si="0"/>
        <v> </v>
      </c>
      <c r="Q59" s="9"/>
    </row>
    <row r="60" spans="1:17" ht="12.75">
      <c r="A60" s="72"/>
      <c r="B60" s="72"/>
      <c r="C60" s="7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8" t="str">
        <f t="shared" si="0"/>
        <v> </v>
      </c>
      <c r="Q60" s="9"/>
    </row>
    <row r="61" spans="1:17" ht="12.75">
      <c r="A61" s="72"/>
      <c r="B61" s="72"/>
      <c r="C61" s="7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8" t="str">
        <f t="shared" si="0"/>
        <v> </v>
      </c>
      <c r="Q61" s="9"/>
    </row>
    <row r="62" spans="1:17" ht="12.75">
      <c r="A62" s="72"/>
      <c r="B62" s="72"/>
      <c r="C62" s="7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8" t="str">
        <f t="shared" si="0"/>
        <v> </v>
      </c>
      <c r="Q62" s="9"/>
    </row>
    <row r="63" spans="1:17" ht="12.75">
      <c r="A63" s="72"/>
      <c r="B63" s="72"/>
      <c r="C63" s="7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28" t="str">
        <f t="shared" si="0"/>
        <v> </v>
      </c>
      <c r="Q63" s="9"/>
    </row>
    <row r="64" spans="1:17" ht="12.75">
      <c r="A64" s="72"/>
      <c r="B64" s="72"/>
      <c r="C64" s="7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28" t="str">
        <f t="shared" si="0"/>
        <v> </v>
      </c>
      <c r="Q64" s="9"/>
    </row>
    <row r="65" spans="1:17" ht="12.75">
      <c r="A65" s="72"/>
      <c r="B65" s="72"/>
      <c r="C65" s="7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28" t="str">
        <f t="shared" si="0"/>
        <v> </v>
      </c>
      <c r="Q65" s="9"/>
    </row>
    <row r="66" spans="1:17" ht="12.75">
      <c r="A66" s="72"/>
      <c r="B66" s="72"/>
      <c r="C66" s="72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8" t="str">
        <f t="shared" si="0"/>
        <v> </v>
      </c>
      <c r="Q66" s="9"/>
    </row>
    <row r="67" spans="1:17" ht="12.75">
      <c r="A67" s="72"/>
      <c r="B67" s="72"/>
      <c r="C67" s="7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8" t="str">
        <f t="shared" si="0"/>
        <v> </v>
      </c>
      <c r="Q67" s="9"/>
    </row>
    <row r="68" spans="1:17" ht="12.75">
      <c r="A68" s="72"/>
      <c r="B68" s="72"/>
      <c r="C68" s="72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28" t="str">
        <f t="shared" si="0"/>
        <v> </v>
      </c>
      <c r="Q68" s="9"/>
    </row>
    <row r="69" spans="1:17" ht="12.75">
      <c r="A69" s="72"/>
      <c r="B69" s="72"/>
      <c r="C69" s="72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8" t="str">
        <f t="shared" si="0"/>
        <v> </v>
      </c>
      <c r="Q69" s="9"/>
    </row>
    <row r="70" spans="1:17" ht="12.75">
      <c r="A70" s="72"/>
      <c r="B70" s="72"/>
      <c r="C70" s="72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28" t="str">
        <f t="shared" si="0"/>
        <v> </v>
      </c>
      <c r="Q70" s="9"/>
    </row>
    <row r="71" spans="1:17" ht="12.75">
      <c r="A71" s="72"/>
      <c r="B71" s="72"/>
      <c r="C71" s="72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8" t="str">
        <f t="shared" si="0"/>
        <v> </v>
      </c>
      <c r="Q71" s="9"/>
    </row>
    <row r="72" spans="1:17" ht="12.75">
      <c r="A72" s="72"/>
      <c r="B72" s="72"/>
      <c r="C72" s="72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28" t="str">
        <f aca="true" t="shared" si="1" ref="P72:P135">IF(D72&gt;1,AVERAGE(D72:O72)," ")</f>
        <v> </v>
      </c>
      <c r="Q72" s="9"/>
    </row>
    <row r="73" spans="1:17" ht="12.75">
      <c r="A73" s="72"/>
      <c r="B73" s="72"/>
      <c r="C73" s="72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28" t="str">
        <f t="shared" si="1"/>
        <v> </v>
      </c>
      <c r="Q73" s="9"/>
    </row>
    <row r="74" spans="1:17" ht="12.75">
      <c r="A74" s="72"/>
      <c r="B74" s="72"/>
      <c r="C74" s="72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28" t="str">
        <f t="shared" si="1"/>
        <v> </v>
      </c>
      <c r="Q74" s="9"/>
    </row>
    <row r="75" spans="1:17" ht="12.75">
      <c r="A75" s="72"/>
      <c r="B75" s="72"/>
      <c r="C75" s="72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28" t="str">
        <f t="shared" si="1"/>
        <v> </v>
      </c>
      <c r="Q75" s="9"/>
    </row>
    <row r="76" spans="1:17" ht="12.75">
      <c r="A76" s="72"/>
      <c r="B76" s="72"/>
      <c r="C76" s="72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28" t="str">
        <f t="shared" si="1"/>
        <v> </v>
      </c>
      <c r="Q76" s="9"/>
    </row>
    <row r="77" spans="1:17" ht="12.75">
      <c r="A77" s="72"/>
      <c r="B77" s="72"/>
      <c r="C77" s="72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28" t="str">
        <f t="shared" si="1"/>
        <v> </v>
      </c>
      <c r="Q77" s="9"/>
    </row>
    <row r="78" spans="1:17" ht="12.75">
      <c r="A78" s="72"/>
      <c r="B78" s="72"/>
      <c r="C78" s="72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28" t="str">
        <f t="shared" si="1"/>
        <v> </v>
      </c>
      <c r="Q78" s="9"/>
    </row>
    <row r="79" spans="1:17" ht="12.75">
      <c r="A79" s="72"/>
      <c r="B79" s="72"/>
      <c r="C79" s="72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28" t="str">
        <f t="shared" si="1"/>
        <v> </v>
      </c>
      <c r="Q79" s="9"/>
    </row>
    <row r="80" spans="1:17" ht="12.75">
      <c r="A80" s="72"/>
      <c r="B80" s="72"/>
      <c r="C80" s="72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28" t="str">
        <f t="shared" si="1"/>
        <v> </v>
      </c>
      <c r="Q80" s="9"/>
    </row>
    <row r="81" spans="1:17" ht="12.75">
      <c r="A81" s="72"/>
      <c r="B81" s="72"/>
      <c r="C81" s="72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28" t="str">
        <f t="shared" si="1"/>
        <v> </v>
      </c>
      <c r="Q81" s="9"/>
    </row>
    <row r="82" spans="1:17" ht="12.75">
      <c r="A82" s="72"/>
      <c r="B82" s="72"/>
      <c r="C82" s="72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28" t="str">
        <f t="shared" si="1"/>
        <v> </v>
      </c>
      <c r="Q82" s="9"/>
    </row>
    <row r="83" spans="1:17" ht="12.75">
      <c r="A83" s="72"/>
      <c r="B83" s="72"/>
      <c r="C83" s="72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28" t="str">
        <f t="shared" si="1"/>
        <v> </v>
      </c>
      <c r="Q83" s="9"/>
    </row>
    <row r="84" spans="1:17" ht="12.75">
      <c r="A84" s="72"/>
      <c r="B84" s="72"/>
      <c r="C84" s="7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28" t="str">
        <f t="shared" si="1"/>
        <v> </v>
      </c>
      <c r="Q84" s="9"/>
    </row>
    <row r="85" spans="1:17" ht="12.75">
      <c r="A85" s="72"/>
      <c r="B85" s="72"/>
      <c r="C85" s="72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28" t="str">
        <f t="shared" si="1"/>
        <v> </v>
      </c>
      <c r="Q85" s="9"/>
    </row>
    <row r="86" spans="1:17" ht="12.75">
      <c r="A86" s="72"/>
      <c r="B86" s="72"/>
      <c r="C86" s="72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28" t="str">
        <f t="shared" si="1"/>
        <v> </v>
      </c>
      <c r="Q86" s="9"/>
    </row>
    <row r="87" spans="1:17" ht="12.75">
      <c r="A87" s="72"/>
      <c r="B87" s="72"/>
      <c r="C87" s="72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28" t="str">
        <f t="shared" si="1"/>
        <v> </v>
      </c>
      <c r="Q87" s="9"/>
    </row>
    <row r="88" spans="1:17" ht="12.75">
      <c r="A88" s="72"/>
      <c r="B88" s="72"/>
      <c r="C88" s="72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28" t="str">
        <f t="shared" si="1"/>
        <v> </v>
      </c>
      <c r="Q88" s="9"/>
    </row>
    <row r="89" spans="1:17" ht="12.75">
      <c r="A89" s="72"/>
      <c r="B89" s="72"/>
      <c r="C89" s="72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28" t="str">
        <f t="shared" si="1"/>
        <v> </v>
      </c>
      <c r="Q89" s="9"/>
    </row>
    <row r="90" spans="1:17" ht="12.75">
      <c r="A90" s="72"/>
      <c r="B90" s="72"/>
      <c r="C90" s="72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28" t="str">
        <f t="shared" si="1"/>
        <v> </v>
      </c>
      <c r="Q90" s="9"/>
    </row>
    <row r="91" spans="1:17" ht="12.75">
      <c r="A91" s="72"/>
      <c r="B91" s="72"/>
      <c r="C91" s="72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28" t="str">
        <f t="shared" si="1"/>
        <v> </v>
      </c>
      <c r="Q91" s="9"/>
    </row>
    <row r="92" spans="1:17" ht="12.75">
      <c r="A92" s="72"/>
      <c r="B92" s="72"/>
      <c r="C92" s="7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28" t="str">
        <f t="shared" si="1"/>
        <v> </v>
      </c>
      <c r="Q92" s="9"/>
    </row>
    <row r="93" spans="1:17" ht="12.75">
      <c r="A93" s="72"/>
      <c r="B93" s="72"/>
      <c r="C93" s="72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28" t="str">
        <f t="shared" si="1"/>
        <v> </v>
      </c>
      <c r="Q93" s="9"/>
    </row>
    <row r="94" spans="1:17" ht="12.75">
      <c r="A94" s="72"/>
      <c r="B94" s="72"/>
      <c r="C94" s="7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28" t="str">
        <f t="shared" si="1"/>
        <v> </v>
      </c>
      <c r="Q94" s="9"/>
    </row>
    <row r="95" spans="1:17" ht="12.75">
      <c r="A95" s="72"/>
      <c r="B95" s="72"/>
      <c r="C95" s="72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28" t="str">
        <f t="shared" si="1"/>
        <v> </v>
      </c>
      <c r="Q95" s="9"/>
    </row>
    <row r="96" spans="1:17" ht="12.75">
      <c r="A96" s="72"/>
      <c r="B96" s="72"/>
      <c r="C96" s="7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28" t="str">
        <f t="shared" si="1"/>
        <v> </v>
      </c>
      <c r="Q96" s="9"/>
    </row>
    <row r="97" spans="1:17" ht="12.75">
      <c r="A97" s="72"/>
      <c r="B97" s="72"/>
      <c r="C97" s="7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28" t="str">
        <f t="shared" si="1"/>
        <v> </v>
      </c>
      <c r="Q97" s="9"/>
    </row>
    <row r="98" spans="1:17" ht="12.75">
      <c r="A98" s="72"/>
      <c r="B98" s="72"/>
      <c r="C98" s="72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28" t="str">
        <f t="shared" si="1"/>
        <v> </v>
      </c>
      <c r="Q98" s="9"/>
    </row>
    <row r="99" spans="1:17" ht="12.75">
      <c r="A99" s="72"/>
      <c r="B99" s="72"/>
      <c r="C99" s="72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28" t="str">
        <f t="shared" si="1"/>
        <v> </v>
      </c>
      <c r="Q99" s="9"/>
    </row>
    <row r="100" spans="1:17" ht="12.75">
      <c r="A100" s="72"/>
      <c r="B100" s="72"/>
      <c r="C100" s="7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28" t="str">
        <f t="shared" si="1"/>
        <v> </v>
      </c>
      <c r="Q100" s="9"/>
    </row>
    <row r="101" spans="1:17" ht="12.75">
      <c r="A101" s="72"/>
      <c r="B101" s="72"/>
      <c r="C101" s="7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28" t="str">
        <f t="shared" si="1"/>
        <v> </v>
      </c>
      <c r="Q101" s="9"/>
    </row>
    <row r="102" spans="1:17" ht="12.75">
      <c r="A102" s="72"/>
      <c r="B102" s="72"/>
      <c r="C102" s="7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28" t="str">
        <f t="shared" si="1"/>
        <v> </v>
      </c>
      <c r="Q102" s="9"/>
    </row>
    <row r="103" spans="1:17" ht="12.75">
      <c r="A103" s="72"/>
      <c r="B103" s="72"/>
      <c r="C103" s="7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28" t="str">
        <f t="shared" si="1"/>
        <v> </v>
      </c>
      <c r="Q103" s="9"/>
    </row>
    <row r="104" spans="1:17" ht="12.75">
      <c r="A104" s="72"/>
      <c r="B104" s="72"/>
      <c r="C104" s="7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28" t="str">
        <f t="shared" si="1"/>
        <v> </v>
      </c>
      <c r="Q104" s="9"/>
    </row>
    <row r="105" spans="1:17" ht="12.75">
      <c r="A105" s="72"/>
      <c r="B105" s="72"/>
      <c r="C105" s="72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28" t="str">
        <f t="shared" si="1"/>
        <v> </v>
      </c>
      <c r="Q105" s="9"/>
    </row>
    <row r="106" spans="1:17" ht="12.75">
      <c r="A106" s="72"/>
      <c r="B106" s="72"/>
      <c r="C106" s="72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28" t="str">
        <f t="shared" si="1"/>
        <v> </v>
      </c>
      <c r="Q106" s="9"/>
    </row>
    <row r="107" spans="1:17" ht="12.75">
      <c r="A107" s="72"/>
      <c r="B107" s="72"/>
      <c r="C107" s="72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28" t="str">
        <f t="shared" si="1"/>
        <v> </v>
      </c>
      <c r="Q107" s="9"/>
    </row>
    <row r="108" spans="1:17" ht="12.75">
      <c r="A108" s="72"/>
      <c r="B108" s="72"/>
      <c r="C108" s="72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28" t="str">
        <f t="shared" si="1"/>
        <v> </v>
      </c>
      <c r="Q108" s="9"/>
    </row>
    <row r="109" spans="1:17" ht="12.75">
      <c r="A109" s="72"/>
      <c r="B109" s="72"/>
      <c r="C109" s="7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28" t="str">
        <f t="shared" si="1"/>
        <v> </v>
      </c>
      <c r="Q109" s="9"/>
    </row>
    <row r="110" spans="1:17" ht="12.75">
      <c r="A110" s="72"/>
      <c r="B110" s="72"/>
      <c r="C110" s="7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28" t="str">
        <f t="shared" si="1"/>
        <v> </v>
      </c>
      <c r="Q110" s="9"/>
    </row>
    <row r="111" spans="1:17" ht="12.75">
      <c r="A111" s="72"/>
      <c r="B111" s="72"/>
      <c r="C111" s="7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28" t="str">
        <f t="shared" si="1"/>
        <v> </v>
      </c>
      <c r="Q111" s="9"/>
    </row>
    <row r="112" spans="1:17" ht="12.75">
      <c r="A112" s="72"/>
      <c r="B112" s="72"/>
      <c r="C112" s="7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28" t="str">
        <f t="shared" si="1"/>
        <v> </v>
      </c>
      <c r="Q112" s="9"/>
    </row>
    <row r="113" spans="1:17" ht="12.75">
      <c r="A113" s="72"/>
      <c r="B113" s="72"/>
      <c r="C113" s="72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28" t="str">
        <f t="shared" si="1"/>
        <v> </v>
      </c>
      <c r="Q113" s="9"/>
    </row>
    <row r="114" spans="1:17" ht="12.75">
      <c r="A114" s="72"/>
      <c r="B114" s="72"/>
      <c r="C114" s="7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28" t="str">
        <f t="shared" si="1"/>
        <v> </v>
      </c>
      <c r="Q114" s="9"/>
    </row>
    <row r="115" spans="1:17" ht="12.75">
      <c r="A115" s="72"/>
      <c r="B115" s="72"/>
      <c r="C115" s="72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28" t="str">
        <f t="shared" si="1"/>
        <v> </v>
      </c>
      <c r="Q115" s="9"/>
    </row>
    <row r="116" spans="1:17" ht="12.75">
      <c r="A116" s="72"/>
      <c r="B116" s="72"/>
      <c r="C116" s="72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28" t="str">
        <f t="shared" si="1"/>
        <v> </v>
      </c>
      <c r="Q116" s="9"/>
    </row>
    <row r="117" spans="1:17" ht="12.75">
      <c r="A117" s="72"/>
      <c r="B117" s="72"/>
      <c r="C117" s="7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28" t="str">
        <f t="shared" si="1"/>
        <v> </v>
      </c>
      <c r="Q117" s="9"/>
    </row>
    <row r="118" spans="1:17" ht="12.75">
      <c r="A118" s="72"/>
      <c r="B118" s="72"/>
      <c r="C118" s="7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28" t="str">
        <f t="shared" si="1"/>
        <v> </v>
      </c>
      <c r="Q118" s="9"/>
    </row>
    <row r="119" spans="1:17" ht="12.75">
      <c r="A119" s="72"/>
      <c r="B119" s="72"/>
      <c r="C119" s="7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28" t="str">
        <f t="shared" si="1"/>
        <v> </v>
      </c>
      <c r="Q119" s="9"/>
    </row>
    <row r="120" spans="1:17" ht="12.75">
      <c r="A120" s="72"/>
      <c r="B120" s="72"/>
      <c r="C120" s="72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28" t="str">
        <f t="shared" si="1"/>
        <v> </v>
      </c>
      <c r="Q120" s="9"/>
    </row>
    <row r="121" spans="1:17" ht="12.75">
      <c r="A121" s="72"/>
      <c r="B121" s="72"/>
      <c r="C121" s="72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28" t="str">
        <f t="shared" si="1"/>
        <v> </v>
      </c>
      <c r="Q121" s="9"/>
    </row>
    <row r="122" spans="1:17" ht="12.75">
      <c r="A122" s="72"/>
      <c r="B122" s="72"/>
      <c r="C122" s="72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28" t="str">
        <f t="shared" si="1"/>
        <v> </v>
      </c>
      <c r="Q122" s="9"/>
    </row>
    <row r="123" spans="1:17" ht="12.75">
      <c r="A123" s="72"/>
      <c r="B123" s="72"/>
      <c r="C123" s="72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28" t="str">
        <f t="shared" si="1"/>
        <v> </v>
      </c>
      <c r="Q123" s="9"/>
    </row>
    <row r="124" spans="1:17" ht="12.75">
      <c r="A124" s="72"/>
      <c r="B124" s="72"/>
      <c r="C124" s="72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28" t="str">
        <f t="shared" si="1"/>
        <v> </v>
      </c>
      <c r="Q124" s="9"/>
    </row>
    <row r="125" spans="1:17" ht="12.75">
      <c r="A125" s="72"/>
      <c r="B125" s="72"/>
      <c r="C125" s="72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28" t="str">
        <f t="shared" si="1"/>
        <v> </v>
      </c>
      <c r="Q125" s="9"/>
    </row>
    <row r="126" spans="1:17" ht="12.75">
      <c r="A126" s="72"/>
      <c r="B126" s="72"/>
      <c r="C126" s="72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28" t="str">
        <f t="shared" si="1"/>
        <v> </v>
      </c>
      <c r="Q126" s="9"/>
    </row>
    <row r="127" spans="1:17" ht="12.75">
      <c r="A127" s="72"/>
      <c r="B127" s="72"/>
      <c r="C127" s="72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28" t="str">
        <f t="shared" si="1"/>
        <v> </v>
      </c>
      <c r="Q127" s="9"/>
    </row>
    <row r="128" spans="1:17" ht="12.75">
      <c r="A128" s="72"/>
      <c r="B128" s="72"/>
      <c r="C128" s="7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28" t="str">
        <f t="shared" si="1"/>
        <v> </v>
      </c>
      <c r="Q128" s="9"/>
    </row>
    <row r="129" spans="1:17" ht="12.75">
      <c r="A129" s="72"/>
      <c r="B129" s="72"/>
      <c r="C129" s="7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28" t="str">
        <f t="shared" si="1"/>
        <v> </v>
      </c>
      <c r="Q129" s="9"/>
    </row>
    <row r="130" spans="1:17" ht="12.75">
      <c r="A130" s="72"/>
      <c r="B130" s="72"/>
      <c r="C130" s="7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28" t="str">
        <f t="shared" si="1"/>
        <v> </v>
      </c>
      <c r="Q130" s="9"/>
    </row>
    <row r="131" spans="1:17" ht="12.75">
      <c r="A131" s="72"/>
      <c r="B131" s="72"/>
      <c r="C131" s="7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28" t="str">
        <f t="shared" si="1"/>
        <v> </v>
      </c>
      <c r="Q131" s="9"/>
    </row>
    <row r="132" spans="1:17" ht="12.75">
      <c r="A132" s="72"/>
      <c r="B132" s="72"/>
      <c r="C132" s="72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28" t="str">
        <f t="shared" si="1"/>
        <v> </v>
      </c>
      <c r="Q132" s="9"/>
    </row>
    <row r="133" spans="1:17" ht="12.75">
      <c r="A133" s="72"/>
      <c r="B133" s="72"/>
      <c r="C133" s="72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28" t="str">
        <f t="shared" si="1"/>
        <v> </v>
      </c>
      <c r="Q133" s="9"/>
    </row>
    <row r="134" spans="1:17" ht="12.75">
      <c r="A134" s="72"/>
      <c r="B134" s="72"/>
      <c r="C134" s="72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28" t="str">
        <f t="shared" si="1"/>
        <v> </v>
      </c>
      <c r="Q134" s="9"/>
    </row>
    <row r="135" spans="1:17" ht="12.75">
      <c r="A135" s="72"/>
      <c r="B135" s="72"/>
      <c r="C135" s="72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28" t="str">
        <f t="shared" si="1"/>
        <v> </v>
      </c>
      <c r="Q135" s="9"/>
    </row>
    <row r="136" spans="1:17" ht="12.75">
      <c r="A136" s="72"/>
      <c r="B136" s="72"/>
      <c r="C136" s="72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28" t="str">
        <f aca="true" t="shared" si="2" ref="P136:P198">IF(D136&gt;1,AVERAGE(D136:O136)," ")</f>
        <v> </v>
      </c>
      <c r="Q136" s="9"/>
    </row>
    <row r="137" spans="1:17" ht="12.75">
      <c r="A137" s="72"/>
      <c r="B137" s="72"/>
      <c r="C137" s="72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28" t="str">
        <f t="shared" si="2"/>
        <v> </v>
      </c>
      <c r="Q137" s="9"/>
    </row>
    <row r="138" spans="1:17" ht="12.75">
      <c r="A138" s="72"/>
      <c r="B138" s="72"/>
      <c r="C138" s="72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28" t="str">
        <f t="shared" si="2"/>
        <v> </v>
      </c>
      <c r="Q138" s="9"/>
    </row>
    <row r="139" spans="1:17" ht="12.75">
      <c r="A139" s="72"/>
      <c r="B139" s="72"/>
      <c r="C139" s="72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28" t="str">
        <f t="shared" si="2"/>
        <v> </v>
      </c>
      <c r="Q139" s="9"/>
    </row>
    <row r="140" spans="1:17" ht="12.75">
      <c r="A140" s="72"/>
      <c r="B140" s="72"/>
      <c r="C140" s="72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28" t="str">
        <f t="shared" si="2"/>
        <v> </v>
      </c>
      <c r="Q140" s="9"/>
    </row>
    <row r="141" spans="1:17" ht="12.75">
      <c r="A141" s="72"/>
      <c r="B141" s="72"/>
      <c r="C141" s="72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28" t="str">
        <f t="shared" si="2"/>
        <v> </v>
      </c>
      <c r="Q141" s="9"/>
    </row>
    <row r="142" spans="1:17" ht="12.75">
      <c r="A142" s="72"/>
      <c r="B142" s="72"/>
      <c r="C142" s="72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28" t="str">
        <f t="shared" si="2"/>
        <v> </v>
      </c>
      <c r="Q142" s="9"/>
    </row>
    <row r="143" spans="1:17" ht="12.75">
      <c r="A143" s="72"/>
      <c r="B143" s="72"/>
      <c r="C143" s="72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28" t="str">
        <f t="shared" si="2"/>
        <v> </v>
      </c>
      <c r="Q143" s="9"/>
    </row>
    <row r="144" spans="1:17" ht="12.75">
      <c r="A144" s="72"/>
      <c r="B144" s="72"/>
      <c r="C144" s="72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28" t="str">
        <f t="shared" si="2"/>
        <v> </v>
      </c>
      <c r="Q144" s="9"/>
    </row>
    <row r="145" spans="1:17" ht="12.75">
      <c r="A145" s="72"/>
      <c r="B145" s="72"/>
      <c r="C145" s="72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28" t="str">
        <f t="shared" si="2"/>
        <v> </v>
      </c>
      <c r="Q145" s="9"/>
    </row>
    <row r="146" spans="1:17" ht="12.75">
      <c r="A146" s="72"/>
      <c r="B146" s="72"/>
      <c r="C146" s="72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28" t="str">
        <f t="shared" si="2"/>
        <v> </v>
      </c>
      <c r="Q146" s="9"/>
    </row>
    <row r="147" spans="1:17" ht="12.75">
      <c r="A147" s="72"/>
      <c r="B147" s="72"/>
      <c r="C147" s="72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28" t="str">
        <f t="shared" si="2"/>
        <v> </v>
      </c>
      <c r="Q147" s="9"/>
    </row>
    <row r="148" spans="1:17" ht="12.75">
      <c r="A148" s="72"/>
      <c r="B148" s="72"/>
      <c r="C148" s="72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28" t="str">
        <f t="shared" si="2"/>
        <v> </v>
      </c>
      <c r="Q148" s="9"/>
    </row>
    <row r="149" spans="1:17" ht="12.75">
      <c r="A149" s="72"/>
      <c r="B149" s="72"/>
      <c r="C149" s="72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28" t="str">
        <f t="shared" si="2"/>
        <v> </v>
      </c>
      <c r="Q149" s="9"/>
    </row>
    <row r="150" spans="1:17" ht="12.75">
      <c r="A150" s="72"/>
      <c r="B150" s="72"/>
      <c r="C150" s="72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28" t="str">
        <f t="shared" si="2"/>
        <v> </v>
      </c>
      <c r="Q150" s="9"/>
    </row>
    <row r="151" spans="1:17" ht="12.75">
      <c r="A151" s="72"/>
      <c r="B151" s="72"/>
      <c r="C151" s="72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28" t="str">
        <f t="shared" si="2"/>
        <v> </v>
      </c>
      <c r="Q151" s="9"/>
    </row>
    <row r="152" spans="1:17" ht="12.75">
      <c r="A152" s="72"/>
      <c r="B152" s="72"/>
      <c r="C152" s="72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28" t="str">
        <f t="shared" si="2"/>
        <v> </v>
      </c>
      <c r="Q152" s="9"/>
    </row>
    <row r="153" spans="1:17" ht="12.75">
      <c r="A153" s="72"/>
      <c r="B153" s="72"/>
      <c r="C153" s="72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28" t="str">
        <f t="shared" si="2"/>
        <v> </v>
      </c>
      <c r="Q153" s="9"/>
    </row>
    <row r="154" spans="1:17" ht="12.75">
      <c r="A154" s="72"/>
      <c r="B154" s="72"/>
      <c r="C154" s="7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28" t="str">
        <f t="shared" si="2"/>
        <v> </v>
      </c>
      <c r="Q154" s="9"/>
    </row>
    <row r="155" spans="1:17" ht="12.75">
      <c r="A155" s="72"/>
      <c r="B155" s="72"/>
      <c r="C155" s="72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28" t="str">
        <f t="shared" si="2"/>
        <v> </v>
      </c>
      <c r="Q155" s="9"/>
    </row>
    <row r="156" spans="1:17" ht="12.75">
      <c r="A156" s="72"/>
      <c r="B156" s="72"/>
      <c r="C156" s="72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28" t="str">
        <f t="shared" si="2"/>
        <v> </v>
      </c>
      <c r="Q156" s="9"/>
    </row>
    <row r="157" spans="1:17" ht="12.75">
      <c r="A157" s="72"/>
      <c r="B157" s="72"/>
      <c r="C157" s="72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28" t="str">
        <f t="shared" si="2"/>
        <v> </v>
      </c>
      <c r="Q157" s="9"/>
    </row>
    <row r="158" spans="1:17" ht="12.75">
      <c r="A158" s="72"/>
      <c r="B158" s="72"/>
      <c r="C158" s="72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28" t="str">
        <f t="shared" si="2"/>
        <v> </v>
      </c>
      <c r="Q158" s="9"/>
    </row>
    <row r="159" spans="1:17" ht="12.75">
      <c r="A159" s="72"/>
      <c r="B159" s="72"/>
      <c r="C159" s="72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28" t="str">
        <f t="shared" si="2"/>
        <v> </v>
      </c>
      <c r="Q159" s="9"/>
    </row>
    <row r="160" spans="1:17" ht="12.75">
      <c r="A160" s="72"/>
      <c r="B160" s="72"/>
      <c r="C160" s="72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28" t="str">
        <f t="shared" si="2"/>
        <v> </v>
      </c>
      <c r="Q160" s="9"/>
    </row>
    <row r="161" spans="1:17" ht="12.75">
      <c r="A161" s="72"/>
      <c r="B161" s="72"/>
      <c r="C161" s="72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28" t="str">
        <f t="shared" si="2"/>
        <v> </v>
      </c>
      <c r="Q161" s="9"/>
    </row>
    <row r="162" spans="1:17" ht="12.75">
      <c r="A162" s="72"/>
      <c r="B162" s="72"/>
      <c r="C162" s="72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28" t="str">
        <f t="shared" si="2"/>
        <v> </v>
      </c>
      <c r="Q162" s="9"/>
    </row>
    <row r="163" spans="1:17" ht="12.75">
      <c r="A163" s="72"/>
      <c r="B163" s="72"/>
      <c r="C163" s="72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28" t="str">
        <f t="shared" si="2"/>
        <v> </v>
      </c>
      <c r="Q163" s="9"/>
    </row>
    <row r="164" spans="1:17" ht="12.75">
      <c r="A164" s="72"/>
      <c r="B164" s="72"/>
      <c r="C164" s="72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28" t="str">
        <f t="shared" si="2"/>
        <v> </v>
      </c>
      <c r="Q164" s="9"/>
    </row>
    <row r="165" spans="1:17" ht="12.75">
      <c r="A165" s="72"/>
      <c r="B165" s="72"/>
      <c r="C165" s="72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28" t="str">
        <f t="shared" si="2"/>
        <v> </v>
      </c>
      <c r="Q165" s="9"/>
    </row>
    <row r="166" spans="1:17" ht="12.75">
      <c r="A166" s="72"/>
      <c r="B166" s="72"/>
      <c r="C166" s="72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28" t="str">
        <f t="shared" si="2"/>
        <v> </v>
      </c>
      <c r="Q166" s="9"/>
    </row>
    <row r="167" spans="1:17" ht="12.75">
      <c r="A167" s="72"/>
      <c r="B167" s="72"/>
      <c r="C167" s="72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28" t="str">
        <f t="shared" si="2"/>
        <v> </v>
      </c>
      <c r="Q167" s="9"/>
    </row>
    <row r="168" spans="1:17" ht="12.75">
      <c r="A168" s="72"/>
      <c r="B168" s="72"/>
      <c r="C168" s="72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28" t="str">
        <f t="shared" si="2"/>
        <v> </v>
      </c>
      <c r="Q168" s="9"/>
    </row>
    <row r="169" spans="1:17" ht="12.75">
      <c r="A169" s="72"/>
      <c r="B169" s="72"/>
      <c r="C169" s="72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28" t="str">
        <f t="shared" si="2"/>
        <v> </v>
      </c>
      <c r="Q169" s="9"/>
    </row>
    <row r="170" spans="1:17" ht="12.75">
      <c r="A170" s="72"/>
      <c r="B170" s="72"/>
      <c r="C170" s="72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28" t="str">
        <f t="shared" si="2"/>
        <v> </v>
      </c>
      <c r="Q170" s="9"/>
    </row>
    <row r="171" spans="1:17" ht="12.75">
      <c r="A171" s="72"/>
      <c r="B171" s="72"/>
      <c r="C171" s="72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28" t="str">
        <f t="shared" si="2"/>
        <v> </v>
      </c>
      <c r="Q171" s="9"/>
    </row>
    <row r="172" spans="1:17" ht="12.75">
      <c r="A172" s="72"/>
      <c r="B172" s="72"/>
      <c r="C172" s="72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28" t="str">
        <f t="shared" si="2"/>
        <v> </v>
      </c>
      <c r="Q172" s="9"/>
    </row>
    <row r="173" spans="1:17" ht="12.75">
      <c r="A173" s="72"/>
      <c r="B173" s="72"/>
      <c r="C173" s="72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28" t="str">
        <f t="shared" si="2"/>
        <v> </v>
      </c>
      <c r="Q173" s="9"/>
    </row>
    <row r="174" spans="1:17" ht="12.75">
      <c r="A174" s="72"/>
      <c r="B174" s="72"/>
      <c r="C174" s="72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28" t="str">
        <f t="shared" si="2"/>
        <v> </v>
      </c>
      <c r="Q174" s="9"/>
    </row>
    <row r="175" spans="1:17" ht="12.75">
      <c r="A175" s="72"/>
      <c r="B175" s="72"/>
      <c r="C175" s="72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28" t="str">
        <f t="shared" si="2"/>
        <v> </v>
      </c>
      <c r="Q175" s="9"/>
    </row>
    <row r="176" spans="1:17" ht="12.75">
      <c r="A176" s="72"/>
      <c r="B176" s="72"/>
      <c r="C176" s="72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28" t="str">
        <f t="shared" si="2"/>
        <v> </v>
      </c>
      <c r="Q176" s="9"/>
    </row>
    <row r="177" spans="1:17" ht="12.75">
      <c r="A177" s="72"/>
      <c r="B177" s="72"/>
      <c r="C177" s="72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28" t="str">
        <f t="shared" si="2"/>
        <v> </v>
      </c>
      <c r="Q177" s="9"/>
    </row>
    <row r="178" spans="1:17" ht="12.75">
      <c r="A178" s="72"/>
      <c r="B178" s="72"/>
      <c r="C178" s="72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28" t="str">
        <f t="shared" si="2"/>
        <v> </v>
      </c>
      <c r="Q178" s="9"/>
    </row>
    <row r="179" spans="1:17" ht="12.75">
      <c r="A179" s="72"/>
      <c r="B179" s="72"/>
      <c r="C179" s="72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28" t="str">
        <f t="shared" si="2"/>
        <v> </v>
      </c>
      <c r="Q179" s="9"/>
    </row>
    <row r="180" spans="1:17" ht="12.75">
      <c r="A180" s="72"/>
      <c r="B180" s="72"/>
      <c r="C180" s="72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28" t="str">
        <f t="shared" si="2"/>
        <v> </v>
      </c>
      <c r="Q180" s="9"/>
    </row>
    <row r="181" spans="1:17" ht="12.75">
      <c r="A181" s="72"/>
      <c r="B181" s="72"/>
      <c r="C181" s="72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28" t="str">
        <f t="shared" si="2"/>
        <v> </v>
      </c>
      <c r="Q181" s="9"/>
    </row>
    <row r="182" spans="1:17" ht="12.75">
      <c r="A182" s="72"/>
      <c r="B182" s="72"/>
      <c r="C182" s="72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28" t="str">
        <f t="shared" si="2"/>
        <v> </v>
      </c>
      <c r="Q182" s="9"/>
    </row>
    <row r="183" spans="1:17" ht="12.75">
      <c r="A183" s="72"/>
      <c r="B183" s="72"/>
      <c r="C183" s="72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28" t="str">
        <f t="shared" si="2"/>
        <v> </v>
      </c>
      <c r="Q183" s="9"/>
    </row>
    <row r="184" spans="1:17" ht="12.75">
      <c r="A184" s="72"/>
      <c r="B184" s="72"/>
      <c r="C184" s="72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28" t="str">
        <f t="shared" si="2"/>
        <v> </v>
      </c>
      <c r="Q184" s="9"/>
    </row>
    <row r="185" spans="1:17" ht="12.75">
      <c r="A185" s="72"/>
      <c r="B185" s="72"/>
      <c r="C185" s="72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28" t="str">
        <f t="shared" si="2"/>
        <v> </v>
      </c>
      <c r="Q185" s="9"/>
    </row>
    <row r="186" spans="1:17" ht="12.75">
      <c r="A186" s="72"/>
      <c r="B186" s="72"/>
      <c r="C186" s="72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28" t="str">
        <f t="shared" si="2"/>
        <v> </v>
      </c>
      <c r="Q186" s="9"/>
    </row>
    <row r="187" spans="1:17" ht="12.75">
      <c r="A187" s="72"/>
      <c r="B187" s="72"/>
      <c r="C187" s="72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28" t="str">
        <f t="shared" si="2"/>
        <v> </v>
      </c>
      <c r="Q187" s="9"/>
    </row>
    <row r="188" spans="1:17" ht="12.75">
      <c r="A188" s="72"/>
      <c r="B188" s="72"/>
      <c r="C188" s="72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28" t="str">
        <f t="shared" si="2"/>
        <v> </v>
      </c>
      <c r="Q188" s="9"/>
    </row>
    <row r="189" spans="1:17" ht="12.75">
      <c r="A189" s="72"/>
      <c r="B189" s="72"/>
      <c r="C189" s="72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28" t="str">
        <f t="shared" si="2"/>
        <v> </v>
      </c>
      <c r="Q189" s="9"/>
    </row>
    <row r="190" spans="1:17" ht="12.75">
      <c r="A190" s="72"/>
      <c r="B190" s="72"/>
      <c r="C190" s="72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28" t="str">
        <f t="shared" si="2"/>
        <v> </v>
      </c>
      <c r="Q190" s="9"/>
    </row>
    <row r="191" spans="1:17" ht="12.75">
      <c r="A191" s="72"/>
      <c r="B191" s="72"/>
      <c r="C191" s="72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28" t="str">
        <f t="shared" si="2"/>
        <v> </v>
      </c>
      <c r="Q191" s="9"/>
    </row>
    <row r="192" spans="1:17" ht="12.75">
      <c r="A192" s="72"/>
      <c r="B192" s="72"/>
      <c r="C192" s="72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28" t="str">
        <f t="shared" si="2"/>
        <v> </v>
      </c>
      <c r="Q192" s="9"/>
    </row>
    <row r="193" spans="1:17" ht="12.75">
      <c r="A193" s="72"/>
      <c r="B193" s="72"/>
      <c r="C193" s="72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28" t="str">
        <f t="shared" si="2"/>
        <v> </v>
      </c>
      <c r="Q193" s="9"/>
    </row>
    <row r="194" spans="1:17" ht="12.75">
      <c r="A194" s="72"/>
      <c r="B194" s="72"/>
      <c r="C194" s="72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28" t="str">
        <f t="shared" si="2"/>
        <v> </v>
      </c>
      <c r="Q194" s="9"/>
    </row>
    <row r="195" spans="1:17" ht="12.75">
      <c r="A195" s="72"/>
      <c r="B195" s="72"/>
      <c r="C195" s="72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28" t="str">
        <f t="shared" si="2"/>
        <v> </v>
      </c>
      <c r="Q195" s="9"/>
    </row>
    <row r="196" spans="1:17" ht="12.75">
      <c r="A196" s="72"/>
      <c r="B196" s="72"/>
      <c r="C196" s="72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28" t="str">
        <f t="shared" si="2"/>
        <v> </v>
      </c>
      <c r="Q196" s="9"/>
    </row>
    <row r="197" spans="1:17" ht="12.75">
      <c r="A197" s="72"/>
      <c r="B197" s="72"/>
      <c r="C197" s="72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28" t="str">
        <f t="shared" si="2"/>
        <v> </v>
      </c>
      <c r="Q197" s="9"/>
    </row>
    <row r="198" spans="1:17" ht="12.75">
      <c r="A198" s="72"/>
      <c r="B198" s="72"/>
      <c r="C198" s="72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28" t="str">
        <f t="shared" si="2"/>
        <v> </v>
      </c>
      <c r="Q198" s="9"/>
    </row>
    <row r="199" spans="1:17" ht="12.75">
      <c r="A199" s="72"/>
      <c r="B199" s="72"/>
      <c r="C199" s="72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28" t="str">
        <f>IF(D199&gt;1,AVERAGE(D199:O199)," ")</f>
        <v> </v>
      </c>
      <c r="Q199" s="9"/>
    </row>
  </sheetData>
  <sheetProtection password="D943" sheet="1" selectLockedCells="1" selectUnlockedCells="1"/>
  <mergeCells count="16">
    <mergeCell ref="A6:Q6"/>
    <mergeCell ref="L3:M3"/>
    <mergeCell ref="N3:P3"/>
    <mergeCell ref="A4:B4"/>
    <mergeCell ref="D4:F4"/>
    <mergeCell ref="G4:I4"/>
    <mergeCell ref="L4:M4"/>
    <mergeCell ref="N4:P4"/>
    <mergeCell ref="A3:B3"/>
    <mergeCell ref="C3:E3"/>
    <mergeCell ref="M2:N2"/>
    <mergeCell ref="O2:P2"/>
    <mergeCell ref="G3:H3"/>
    <mergeCell ref="I3:J3"/>
    <mergeCell ref="A2:B2"/>
    <mergeCell ref="C2:J2"/>
  </mergeCells>
  <conditionalFormatting sqref="N3:Q3">
    <cfRule type="cellIs" priority="1" dxfId="0" operator="equal" stopIfTrue="1">
      <formula>#REF!</formula>
    </cfRule>
  </conditionalFormatting>
  <dataValidations count="2">
    <dataValidation allowBlank="1" showInputMessage="1" showErrorMessage="1" prompt="Enter total number of buildings in the project" sqref="G4:G5"/>
    <dataValidation allowBlank="1" showInputMessage="1" showErrorMessage="1" prompt="This space should fill in automatically from above.  This space is required so that Project Name appears at the top of each page. " sqref="N3:Q3"/>
  </dataValidations>
  <printOptions/>
  <pageMargins left="0.5" right="0.5" top="0.75" bottom="0.5" header="0.25" footer="0.25"/>
  <pageSetup fitToHeight="0" fitToWidth="1" horizontalDpi="600" verticalDpi="600" orientation="landscape" paperSize="5" scale="99" r:id="rId1"/>
  <headerFooter alignWithMargins="0">
    <oddHeader>&amp;CUTILITY ALLOWANCE SPREADSHEET - Usage Sample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23"/>
  <sheetViews>
    <sheetView zoomScalePageLayoutView="0" workbookViewId="0" topLeftCell="A2">
      <selection activeCell="D14" sqref="D14"/>
    </sheetView>
  </sheetViews>
  <sheetFormatPr defaultColWidth="8.8515625" defaultRowHeight="12.75"/>
  <cols>
    <col min="1" max="4" width="8.8515625" style="153" customWidth="1"/>
    <col min="5" max="5" width="13.421875" style="153" bestFit="1" customWidth="1"/>
    <col min="6" max="6" width="11.421875" style="153" bestFit="1" customWidth="1"/>
    <col min="7" max="7" width="11.7109375" style="153" customWidth="1"/>
    <col min="8" max="8" width="12.00390625" style="153" customWidth="1"/>
    <col min="9" max="9" width="12.140625" style="153" customWidth="1"/>
    <col min="10" max="16384" width="8.8515625" style="153" customWidth="1"/>
  </cols>
  <sheetData>
    <row r="1" ht="12.75">
      <c r="A1" s="152" t="s">
        <v>65</v>
      </c>
    </row>
    <row r="2" spans="1:6" ht="12.75">
      <c r="A2" s="154" t="s">
        <v>44</v>
      </c>
      <c r="B2" s="22"/>
      <c r="C2" s="22"/>
      <c r="D2" s="22"/>
      <c r="E2" s="22"/>
      <c r="F2" s="22"/>
    </row>
    <row r="3" spans="1:17" s="172" customFormat="1" ht="27" customHeight="1">
      <c r="A3" s="235" t="s">
        <v>3</v>
      </c>
      <c r="B3" s="235"/>
      <c r="C3" s="270">
        <f>'Monthly Bills'!C2</f>
        <v>0</v>
      </c>
      <c r="D3" s="270"/>
      <c r="E3" s="270"/>
      <c r="F3" s="173"/>
      <c r="G3" s="173"/>
      <c r="H3" s="173"/>
      <c r="I3" s="173"/>
      <c r="J3" s="173"/>
      <c r="K3" s="169" t="str">
        <f>'Monthly Bills'!K3</f>
        <v> </v>
      </c>
      <c r="L3" s="170"/>
      <c r="M3" s="267"/>
      <c r="N3" s="268"/>
      <c r="O3" s="269">
        <f>'Monthly Bills'!O3</f>
        <v>0</v>
      </c>
      <c r="P3" s="269"/>
      <c r="Q3" s="171">
        <f>'Monthly Bills'!Q3</f>
        <v>0</v>
      </c>
    </row>
    <row r="4" spans="1:9" ht="12.75">
      <c r="A4" s="22" t="s">
        <v>45</v>
      </c>
      <c r="B4" s="22"/>
      <c r="C4" s="22"/>
      <c r="D4" s="22"/>
      <c r="E4" s="22"/>
      <c r="F4" s="271"/>
      <c r="G4" s="272"/>
      <c r="H4" s="272"/>
      <c r="I4" s="272"/>
    </row>
    <row r="5" spans="1:6" ht="12.75">
      <c r="A5" s="22"/>
      <c r="B5" s="22"/>
      <c r="C5" s="22"/>
      <c r="D5" s="22"/>
      <c r="E5" s="22"/>
      <c r="F5" s="22"/>
    </row>
    <row r="6" spans="1:6" s="157" customFormat="1" ht="12.75">
      <c r="A6" s="155"/>
      <c r="B6" s="156"/>
      <c r="C6" s="156"/>
      <c r="D6" s="156"/>
      <c r="E6" s="156"/>
      <c r="F6" s="156"/>
    </row>
    <row r="7" spans="1:9" s="157" customFormat="1" ht="12.75">
      <c r="A7" s="155"/>
      <c r="B7" s="155"/>
      <c r="C7" s="155"/>
      <c r="D7" s="158" t="s">
        <v>56</v>
      </c>
      <c r="E7" s="159" t="s">
        <v>4</v>
      </c>
      <c r="F7" s="159" t="s">
        <v>4</v>
      </c>
      <c r="G7" s="159" t="s">
        <v>4</v>
      </c>
      <c r="H7" s="159" t="s">
        <v>4</v>
      </c>
      <c r="I7" s="159" t="s">
        <v>4</v>
      </c>
    </row>
    <row r="8" spans="2:10" s="157" customFormat="1" ht="12.75">
      <c r="B8" s="155"/>
      <c r="C8" s="155"/>
      <c r="D8" s="158" t="s">
        <v>49</v>
      </c>
      <c r="E8" s="160"/>
      <c r="F8" s="160"/>
      <c r="G8" s="160"/>
      <c r="H8" s="160"/>
      <c r="I8" s="160"/>
      <c r="J8" s="161" t="s">
        <v>69</v>
      </c>
    </row>
    <row r="9" spans="1:7" s="157" customFormat="1" ht="12.75">
      <c r="A9" s="155" t="s">
        <v>46</v>
      </c>
      <c r="B9" s="155"/>
      <c r="C9" s="155"/>
      <c r="D9" s="158"/>
      <c r="E9" s="162"/>
      <c r="F9" s="162"/>
      <c r="G9" s="162"/>
    </row>
    <row r="10" spans="1:9" s="157" customFormat="1" ht="12.75">
      <c r="A10" s="155" t="s">
        <v>47</v>
      </c>
      <c r="B10" s="163"/>
      <c r="C10" s="158" t="s">
        <v>50</v>
      </c>
      <c r="D10" s="163"/>
      <c r="E10" s="146">
        <f>IF(E8&lt;$B10,E8*$D10,$B10*$D10)</f>
        <v>0</v>
      </c>
      <c r="F10" s="146">
        <f>IF(F8&lt;$B10,F8*$D10,$B10*$D10)</f>
        <v>0</v>
      </c>
      <c r="G10" s="146">
        <f>IF(G8&lt;$B10,G8*$D10,$B10*$D10)</f>
        <v>0</v>
      </c>
      <c r="H10" s="146">
        <f>IF(H8&lt;$B10,H8*$D10,$B10*$D10)</f>
        <v>0</v>
      </c>
      <c r="I10" s="146">
        <f>IF(I8&lt;$B10,I8*$D10,$B10*$D10)</f>
        <v>0</v>
      </c>
    </row>
    <row r="11" spans="1:9" s="157" customFormat="1" ht="12.75">
      <c r="A11" s="155" t="s">
        <v>48</v>
      </c>
      <c r="B11" s="163"/>
      <c r="C11" s="158" t="s">
        <v>50</v>
      </c>
      <c r="D11" s="163"/>
      <c r="E11" s="146" t="str">
        <f>IF(E8&gt;$B11,(E8-$B11)*$D11," ")</f>
        <v> </v>
      </c>
      <c r="F11" s="146" t="str">
        <f>IF(F8&gt;$B11,(F8-$B11)*$D11," ")</f>
        <v> </v>
      </c>
      <c r="G11" s="146" t="str">
        <f>IF(G8&gt;$B11,(G8-$B11)*$D11," ")</f>
        <v> </v>
      </c>
      <c r="H11" s="146" t="str">
        <f>IF(H8&gt;$B11,(H8-$B11)*$D11," ")</f>
        <v> </v>
      </c>
      <c r="I11" s="146" t="str">
        <f>IF(I8&gt;$B11,(I8-$B11)*$D11," ")</f>
        <v> </v>
      </c>
    </row>
    <row r="12" spans="1:9" s="157" customFormat="1" ht="12.75">
      <c r="A12" s="155"/>
      <c r="B12" s="155"/>
      <c r="C12" s="158" t="s">
        <v>51</v>
      </c>
      <c r="D12" s="164"/>
      <c r="E12" s="147">
        <f>$D12</f>
        <v>0</v>
      </c>
      <c r="F12" s="147">
        <f>$D12</f>
        <v>0</v>
      </c>
      <c r="G12" s="147">
        <f>$D12</f>
        <v>0</v>
      </c>
      <c r="H12" s="147">
        <f>$D12</f>
        <v>0</v>
      </c>
      <c r="I12" s="147">
        <f>$D12</f>
        <v>0</v>
      </c>
    </row>
    <row r="13" spans="1:9" s="157" customFormat="1" ht="12.75">
      <c r="A13" s="155"/>
      <c r="B13" s="155"/>
      <c r="C13" s="158" t="s">
        <v>40</v>
      </c>
      <c r="D13" s="155"/>
      <c r="E13" s="146">
        <f>SUM(E10:E12)</f>
        <v>0</v>
      </c>
      <c r="F13" s="146">
        <f>SUM(F10:F12)</f>
        <v>0</v>
      </c>
      <c r="G13" s="146">
        <f>SUM(G10:G12)</f>
        <v>0</v>
      </c>
      <c r="H13" s="146">
        <f>SUM(H10:H12)</f>
        <v>0</v>
      </c>
      <c r="I13" s="146">
        <f>SUM(I10:I12)</f>
        <v>0</v>
      </c>
    </row>
    <row r="14" spans="1:9" s="157" customFormat="1" ht="12.75">
      <c r="A14" s="155"/>
      <c r="B14" s="155"/>
      <c r="C14" s="158" t="s">
        <v>41</v>
      </c>
      <c r="D14" s="165"/>
      <c r="E14" s="148">
        <f>E13*$D14</f>
        <v>0</v>
      </c>
      <c r="F14" s="148">
        <f>F13*$D14</f>
        <v>0</v>
      </c>
      <c r="G14" s="148">
        <f>G13*$D14</f>
        <v>0</v>
      </c>
      <c r="H14" s="148">
        <f>H13*$D14</f>
        <v>0</v>
      </c>
      <c r="I14" s="148">
        <f>I13*$D14</f>
        <v>0</v>
      </c>
    </row>
    <row r="15" spans="1:9" s="157" customFormat="1" ht="13.5" thickBot="1">
      <c r="A15" s="155"/>
      <c r="B15" s="155"/>
      <c r="C15" s="158" t="s">
        <v>42</v>
      </c>
      <c r="D15" s="166"/>
      <c r="E15" s="146">
        <f>SUM(E13:E14)</f>
        <v>0</v>
      </c>
      <c r="F15" s="146">
        <f>SUM(F13:F14)</f>
        <v>0</v>
      </c>
      <c r="G15" s="146">
        <f>SUM(G13:G14)</f>
        <v>0</v>
      </c>
      <c r="H15" s="146">
        <f>SUM(H13:H14)</f>
        <v>0</v>
      </c>
      <c r="I15" s="146">
        <f>SUM(I13:I14)</f>
        <v>0</v>
      </c>
    </row>
    <row r="16" spans="1:9" s="157" customFormat="1" ht="13.5" thickBot="1">
      <c r="A16" s="155"/>
      <c r="B16" s="155"/>
      <c r="C16" s="155"/>
      <c r="D16" s="167" t="s">
        <v>85</v>
      </c>
      <c r="E16" s="149">
        <f>ROUNDUP(E15,0)</f>
        <v>0</v>
      </c>
      <c r="F16" s="150">
        <f>ROUNDUP(F15,0)</f>
        <v>0</v>
      </c>
      <c r="G16" s="150">
        <f>ROUNDUP(G15,0)</f>
        <v>0</v>
      </c>
      <c r="H16" s="150">
        <f>ROUNDUP(H15,0)</f>
        <v>0</v>
      </c>
      <c r="I16" s="151">
        <f>ROUNDUP(I15,0)</f>
        <v>0</v>
      </c>
    </row>
    <row r="17" spans="1:10" s="157" customFormat="1" ht="12.75">
      <c r="A17" s="155"/>
      <c r="B17" s="155"/>
      <c r="C17" s="155"/>
      <c r="D17" s="158" t="s">
        <v>43</v>
      </c>
      <c r="E17" s="168" t="s">
        <v>4</v>
      </c>
      <c r="F17" s="168"/>
      <c r="G17" s="168"/>
      <c r="H17" s="168"/>
      <c r="I17" s="168"/>
      <c r="J17" s="161" t="s">
        <v>70</v>
      </c>
    </row>
    <row r="18" spans="1:6" s="157" customFormat="1" ht="12.75">
      <c r="A18" s="155"/>
      <c r="B18" s="155"/>
      <c r="C18" s="155"/>
      <c r="D18" s="155"/>
      <c r="E18" s="155"/>
      <c r="F18" s="155"/>
    </row>
    <row r="19" spans="1:7" s="157" customFormat="1" ht="12.75">
      <c r="A19" s="265" t="s">
        <v>55</v>
      </c>
      <c r="B19" s="266"/>
      <c r="C19" s="266"/>
      <c r="D19" s="266"/>
      <c r="E19" s="266"/>
      <c r="F19" s="266"/>
      <c r="G19" s="266"/>
    </row>
    <row r="20" spans="1:7" ht="12.75">
      <c r="A20" s="266"/>
      <c r="B20" s="266"/>
      <c r="C20" s="266"/>
      <c r="D20" s="266"/>
      <c r="E20" s="266"/>
      <c r="F20" s="266"/>
      <c r="G20" s="266"/>
    </row>
    <row r="21" spans="1:7" ht="12.75">
      <c r="A21" s="266"/>
      <c r="B21" s="266"/>
      <c r="C21" s="266"/>
      <c r="D21" s="266"/>
      <c r="E21" s="266"/>
      <c r="F21" s="266"/>
      <c r="G21" s="266"/>
    </row>
    <row r="22" spans="1:7" ht="12.75">
      <c r="A22" s="266"/>
      <c r="B22" s="266"/>
      <c r="C22" s="266"/>
      <c r="D22" s="266"/>
      <c r="E22" s="266"/>
      <c r="F22" s="266"/>
      <c r="G22" s="266"/>
    </row>
    <row r="23" spans="1:7" ht="12.75">
      <c r="A23" s="266"/>
      <c r="B23" s="266"/>
      <c r="C23" s="266"/>
      <c r="D23" s="266"/>
      <c r="E23" s="266"/>
      <c r="F23" s="266"/>
      <c r="G23" s="266"/>
    </row>
  </sheetData>
  <sheetProtection password="D943" sheet="1" insertColumns="0" insertRows="0" selectLockedCells="1"/>
  <mergeCells count="6">
    <mergeCell ref="A19:G23"/>
    <mergeCell ref="A3:B3"/>
    <mergeCell ref="M3:N3"/>
    <mergeCell ref="O3:P3"/>
    <mergeCell ref="C3:E3"/>
    <mergeCell ref="F4:I4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23"/>
  <sheetViews>
    <sheetView zoomScalePageLayoutView="0" workbookViewId="0" topLeftCell="A1">
      <selection activeCell="D17" sqref="D17"/>
    </sheetView>
  </sheetViews>
  <sheetFormatPr defaultColWidth="8.8515625" defaultRowHeight="12.75"/>
  <cols>
    <col min="1" max="4" width="8.8515625" style="175" customWidth="1"/>
    <col min="5" max="5" width="13.421875" style="175" bestFit="1" customWidth="1"/>
    <col min="6" max="6" width="11.421875" style="175" bestFit="1" customWidth="1"/>
    <col min="7" max="7" width="12.140625" style="175" bestFit="1" customWidth="1"/>
    <col min="8" max="16384" width="8.8515625" style="175" customWidth="1"/>
  </cols>
  <sheetData>
    <row r="1" ht="12.75">
      <c r="A1" s="174" t="s">
        <v>65</v>
      </c>
    </row>
    <row r="2" spans="1:6" ht="12.75">
      <c r="A2" s="176" t="s">
        <v>44</v>
      </c>
      <c r="B2" s="125"/>
      <c r="C2" s="125"/>
      <c r="D2" s="125"/>
      <c r="E2" s="125"/>
      <c r="F2" s="125"/>
    </row>
    <row r="3" spans="1:6" ht="23.25" customHeight="1">
      <c r="A3" s="235" t="s">
        <v>3</v>
      </c>
      <c r="B3" s="235"/>
      <c r="C3" s="78" t="str">
        <f>'Monthly Bills Sample'!C2</f>
        <v>Sample Spreadsheet</v>
      </c>
      <c r="D3" s="78"/>
      <c r="E3" s="78"/>
      <c r="F3" s="125"/>
    </row>
    <row r="4" spans="1:9" ht="12.75">
      <c r="A4" s="125" t="s">
        <v>45</v>
      </c>
      <c r="B4" s="125"/>
      <c r="C4" s="125"/>
      <c r="D4" s="125"/>
      <c r="E4" s="125"/>
      <c r="F4" s="177" t="s">
        <v>83</v>
      </c>
      <c r="G4" s="178"/>
      <c r="H4" s="179"/>
      <c r="I4" s="179"/>
    </row>
    <row r="5" spans="1:6" ht="12.75">
      <c r="A5" s="125"/>
      <c r="B5" s="125"/>
      <c r="C5" s="125"/>
      <c r="D5" s="125"/>
      <c r="E5" s="125"/>
      <c r="F5" s="125"/>
    </row>
    <row r="6" spans="1:6" s="182" customFormat="1" ht="12.75">
      <c r="A6" s="180"/>
      <c r="B6" s="181"/>
      <c r="C6" s="181"/>
      <c r="D6" s="181"/>
      <c r="E6" s="181"/>
      <c r="F6" s="181"/>
    </row>
    <row r="7" spans="1:7" s="182" customFormat="1" ht="12.75">
      <c r="A7" s="180"/>
      <c r="B7" s="180"/>
      <c r="C7" s="180"/>
      <c r="D7" s="183" t="s">
        <v>56</v>
      </c>
      <c r="E7" s="184" t="s">
        <v>52</v>
      </c>
      <c r="F7" s="184" t="s">
        <v>53</v>
      </c>
      <c r="G7" s="184" t="s">
        <v>54</v>
      </c>
    </row>
    <row r="8" spans="2:8" s="182" customFormat="1" ht="12.75">
      <c r="B8" s="180"/>
      <c r="C8" s="180"/>
      <c r="D8" s="183" t="s">
        <v>49</v>
      </c>
      <c r="E8" s="185">
        <v>286</v>
      </c>
      <c r="F8" s="185">
        <v>323</v>
      </c>
      <c r="G8" s="185">
        <v>388</v>
      </c>
      <c r="H8" s="186" t="s">
        <v>69</v>
      </c>
    </row>
    <row r="9" spans="1:7" s="182" customFormat="1" ht="12.75">
      <c r="A9" s="180" t="s">
        <v>46</v>
      </c>
      <c r="B9" s="180"/>
      <c r="C9" s="180"/>
      <c r="D9" s="183"/>
      <c r="E9" s="187"/>
      <c r="F9" s="187"/>
      <c r="G9" s="187"/>
    </row>
    <row r="10" spans="1:7" s="182" customFormat="1" ht="12.75">
      <c r="A10" s="180" t="s">
        <v>47</v>
      </c>
      <c r="B10" s="188">
        <v>600</v>
      </c>
      <c r="C10" s="183" t="s">
        <v>50</v>
      </c>
      <c r="D10" s="188">
        <v>0.083587</v>
      </c>
      <c r="E10" s="146">
        <f>IF(E8&lt;$B10,E8*$D10,$B10*$D10)</f>
        <v>23.905882</v>
      </c>
      <c r="F10" s="146">
        <f>IF(F8&lt;$B10,F8*$D10,$B10*$D10)</f>
        <v>26.998600999999997</v>
      </c>
      <c r="G10" s="146">
        <f>IF(G8&lt;$B10,G8*$D10,$B10*$D10)</f>
        <v>32.431756</v>
      </c>
    </row>
    <row r="11" spans="1:7" s="182" customFormat="1" ht="12.75">
      <c r="A11" s="180" t="s">
        <v>48</v>
      </c>
      <c r="B11" s="188">
        <v>600</v>
      </c>
      <c r="C11" s="183" t="s">
        <v>50</v>
      </c>
      <c r="D11" s="188">
        <v>0.10157</v>
      </c>
      <c r="E11" s="146" t="str">
        <f>IF(E8&gt;$B11,(E8-$B11)*$D11," ")</f>
        <v> </v>
      </c>
      <c r="F11" s="146" t="str">
        <f>IF(F8&gt;$B11,(F8-$B11)*$D11," ")</f>
        <v> </v>
      </c>
      <c r="G11" s="146" t="str">
        <f>IF(G8&gt;$B11,(G8-$B11)*$D11," ")</f>
        <v> </v>
      </c>
    </row>
    <row r="12" spans="1:7" s="182" customFormat="1" ht="12.75">
      <c r="A12" s="180"/>
      <c r="B12" s="180"/>
      <c r="C12" s="183" t="s">
        <v>51</v>
      </c>
      <c r="D12" s="189">
        <v>7.25</v>
      </c>
      <c r="E12" s="147">
        <f>$D12</f>
        <v>7.25</v>
      </c>
      <c r="F12" s="147">
        <f>$D12</f>
        <v>7.25</v>
      </c>
      <c r="G12" s="147">
        <f>$D12</f>
        <v>7.25</v>
      </c>
    </row>
    <row r="13" spans="1:7" s="182" customFormat="1" ht="12.75">
      <c r="A13" s="180"/>
      <c r="B13" s="180"/>
      <c r="C13" s="183" t="s">
        <v>40</v>
      </c>
      <c r="D13" s="180"/>
      <c r="E13" s="146">
        <f>SUM(E10:E12)</f>
        <v>31.155882</v>
      </c>
      <c r="F13" s="146">
        <f>SUM(F10:F12)</f>
        <v>34.248600999999994</v>
      </c>
      <c r="G13" s="146">
        <f>SUM(G10:G12)</f>
        <v>39.681756</v>
      </c>
    </row>
    <row r="14" spans="1:7" s="182" customFormat="1" ht="12.75">
      <c r="A14" s="180"/>
      <c r="B14" s="180"/>
      <c r="C14" s="183" t="s">
        <v>41</v>
      </c>
      <c r="D14" s="190">
        <v>0.0567</v>
      </c>
      <c r="E14" s="148">
        <f>E13*$D14</f>
        <v>1.7665385094</v>
      </c>
      <c r="F14" s="148">
        <f>F13*$D14</f>
        <v>1.9418956766999997</v>
      </c>
      <c r="G14" s="148">
        <f>G13*$D14</f>
        <v>2.2499555652</v>
      </c>
    </row>
    <row r="15" spans="1:7" s="182" customFormat="1" ht="13.5" thickBot="1">
      <c r="A15" s="180"/>
      <c r="B15" s="180"/>
      <c r="C15" s="183" t="s">
        <v>42</v>
      </c>
      <c r="D15" s="191"/>
      <c r="E15" s="146">
        <f>SUM(E13:E14)</f>
        <v>32.9224205094</v>
      </c>
      <c r="F15" s="146">
        <f>SUM(F13:F14)</f>
        <v>36.19049667669999</v>
      </c>
      <c r="G15" s="146">
        <f>SUM(G13:G14)</f>
        <v>41.9317115652</v>
      </c>
    </row>
    <row r="16" spans="1:7" s="182" customFormat="1" ht="13.5" thickBot="1">
      <c r="A16" s="180"/>
      <c r="B16" s="180"/>
      <c r="C16" s="180"/>
      <c r="D16" s="192" t="s">
        <v>85</v>
      </c>
      <c r="E16" s="149">
        <f>ROUNDUP(E15,0)</f>
        <v>33</v>
      </c>
      <c r="F16" s="150">
        <f>ROUNDUP(F15,0)</f>
        <v>37</v>
      </c>
      <c r="G16" s="151">
        <f>ROUNDUP(G15,0)</f>
        <v>42</v>
      </c>
    </row>
    <row r="17" spans="1:8" s="182" customFormat="1" ht="12.75">
      <c r="A17" s="180"/>
      <c r="B17" s="180"/>
      <c r="C17" s="180"/>
      <c r="D17" s="183" t="s">
        <v>43</v>
      </c>
      <c r="E17" s="193">
        <v>30.45</v>
      </c>
      <c r="F17" s="193">
        <v>32.99</v>
      </c>
      <c r="G17" s="193">
        <v>38.52</v>
      </c>
      <c r="H17" s="186" t="s">
        <v>70</v>
      </c>
    </row>
    <row r="18" spans="1:6" s="182" customFormat="1" ht="12.75">
      <c r="A18" s="180"/>
      <c r="B18" s="180"/>
      <c r="C18" s="180"/>
      <c r="D18" s="180"/>
      <c r="E18" s="180"/>
      <c r="F18" s="180"/>
    </row>
    <row r="19" spans="1:7" s="182" customFormat="1" ht="12.75">
      <c r="A19" s="273" t="s">
        <v>84</v>
      </c>
      <c r="B19" s="273"/>
      <c r="C19" s="273"/>
      <c r="D19" s="273"/>
      <c r="E19" s="273"/>
      <c r="F19" s="273"/>
      <c r="G19" s="273"/>
    </row>
    <row r="20" spans="1:7" ht="12.75">
      <c r="A20" s="274"/>
      <c r="B20" s="274"/>
      <c r="C20" s="274"/>
      <c r="D20" s="274"/>
      <c r="E20" s="274"/>
      <c r="F20" s="274"/>
      <c r="G20" s="274"/>
    </row>
    <row r="21" spans="1:7" ht="12.75">
      <c r="A21" s="274"/>
      <c r="B21" s="274"/>
      <c r="C21" s="274"/>
      <c r="D21" s="274"/>
      <c r="E21" s="274"/>
      <c r="F21" s="274"/>
      <c r="G21" s="274"/>
    </row>
    <row r="22" spans="1:7" ht="12.75">
      <c r="A22" s="274"/>
      <c r="B22" s="274"/>
      <c r="C22" s="274"/>
      <c r="D22" s="274"/>
      <c r="E22" s="274"/>
      <c r="F22" s="274"/>
      <c r="G22" s="274"/>
    </row>
    <row r="23" spans="1:7" ht="12.75">
      <c r="A23" s="274"/>
      <c r="B23" s="274"/>
      <c r="C23" s="274"/>
      <c r="D23" s="274"/>
      <c r="E23" s="274"/>
      <c r="F23" s="274"/>
      <c r="G23" s="274"/>
    </row>
  </sheetData>
  <sheetProtection password="D943" sheet="1" selectLockedCells="1" selectUnlockedCells="1"/>
  <mergeCells count="2">
    <mergeCell ref="A19:G23"/>
    <mergeCell ref="A3:B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WSHFC | AMC | Tax Credit Compliance: Utility Allowance Spreadsheet</dc:title>
  <dc:subject/>
  <dc:creator>Lanakay Lipp</dc:creator>
  <cp:keywords/>
  <dc:description/>
  <cp:lastModifiedBy>Amelia Quiba</cp:lastModifiedBy>
  <cp:lastPrinted>2011-02-23T22:45:22Z</cp:lastPrinted>
  <dcterms:created xsi:type="dcterms:W3CDTF">2008-09-05T18:12:39Z</dcterms:created>
  <dcterms:modified xsi:type="dcterms:W3CDTF">2011-11-09T22:00:46Z</dcterms:modified>
  <cp:category/>
  <cp:version/>
  <cp:contentType/>
  <cp:contentStatus/>
</cp:coreProperties>
</file>